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0" windowWidth="20610" windowHeight="8880" firstSheet="20" activeTab="20"/>
  </bookViews>
  <sheets>
    <sheet name="БЛАНК" sheetId="1" state="hidden" r:id="rId1"/>
    <sheet name="1-С-ПЕТЕРБУРГ МОС.Р." sheetId="2" state="hidden" r:id="rId2"/>
    <sheet name="2-С-ПЕТЕРБУРГ АКАДЕМИЯ ЛА" sheetId="3" state="hidden" r:id="rId3"/>
    <sheet name="3-С-ПЕТЕРБУРГ НЕВСКИЙ" sheetId="18" state="hidden" r:id="rId4"/>
    <sheet name="4-КРАСНОДАР ЦОП 1" sheetId="5" state="hidden" r:id="rId5"/>
    <sheet name="5-ТОМСК.СШОР" sheetId="6" state="hidden" r:id="rId6"/>
    <sheet name="6-КРАСНОДАР-ЦОП ЛА" sheetId="9" state="hidden" r:id="rId7"/>
    <sheet name="7-ВОЛГОГРАД.ОБЛ." sheetId="10" state="hidden" r:id="rId8"/>
    <sheet name="8-САМАРСКАЯ" sheetId="11" state="hidden" r:id="rId9"/>
    <sheet name="9-ЛИПЕЦК" sheetId="7" state="hidden" r:id="rId10"/>
    <sheet name="10-МОС.ОБЛ.КСШОР" sheetId="12" state="hidden" r:id="rId11"/>
    <sheet name="11-СТАВРОПОЛЬСКАЯ СШОР" sheetId="13" state="hidden" r:id="rId12"/>
    <sheet name="12-НОВОСИБИРСКАЯ" sheetId="14" state="hidden" r:id="rId13"/>
    <sheet name="13-ВОРОНЕЖ" sheetId="15" state="hidden" r:id="rId14"/>
    <sheet name="14-ПЕТРАЗОВОДСК" sheetId="16" state="hidden" r:id="rId15"/>
    <sheet name="15-КАЛУГА" sheetId="17" state="hidden" r:id="rId16"/>
    <sheet name="16-ВОЛГОГРАД ЦСП" sheetId="19" state="hidden" r:id="rId17"/>
    <sheet name="17-МАЙКОП РА" sheetId="20" state="hidden" r:id="rId18"/>
    <sheet name="18-КОЛОМНА" sheetId="21" state="hidden" r:id="rId19"/>
    <sheet name="19-МОСКВА" sheetId="22" state="hidden" r:id="rId20"/>
    <sheet name="ИТОГ" sheetId="8" r:id="rId21"/>
  </sheets>
  <calcPr calcId="125725"/>
</workbook>
</file>

<file path=xl/calcChain.xml><?xml version="1.0" encoding="utf-8"?>
<calcChain xmlns="http://schemas.openxmlformats.org/spreadsheetml/2006/main">
  <c r="K8" i="19"/>
  <c r="C47" i="14"/>
  <c r="K44" i="7" l="1"/>
  <c r="K12"/>
  <c r="K11"/>
  <c r="C21" i="8" l="1"/>
  <c r="K43" i="22"/>
  <c r="K42"/>
  <c r="K41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C48" s="1"/>
  <c r="K8"/>
  <c r="K7"/>
  <c r="C17" i="8"/>
  <c r="K43" i="21"/>
  <c r="K42"/>
  <c r="K41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K7"/>
  <c r="K30" i="12"/>
  <c r="K29"/>
  <c r="K28"/>
  <c r="K27"/>
  <c r="C15" i="8"/>
  <c r="K42" i="20"/>
  <c r="K41"/>
  <c r="K44"/>
  <c r="K43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K7"/>
  <c r="C16" i="8"/>
  <c r="K22" i="19"/>
  <c r="K23"/>
  <c r="K42"/>
  <c r="K41"/>
  <c r="K40"/>
  <c r="K39"/>
  <c r="K38"/>
  <c r="K37"/>
  <c r="K36"/>
  <c r="K35"/>
  <c r="K34"/>
  <c r="K33"/>
  <c r="K32"/>
  <c r="K31"/>
  <c r="K30"/>
  <c r="K29"/>
  <c r="K28"/>
  <c r="K27"/>
  <c r="K26"/>
  <c r="K25"/>
  <c r="K24"/>
  <c r="K21"/>
  <c r="K20"/>
  <c r="K19"/>
  <c r="K18"/>
  <c r="K17"/>
  <c r="K16"/>
  <c r="K15"/>
  <c r="K14"/>
  <c r="K13"/>
  <c r="K12"/>
  <c r="K11"/>
  <c r="C47" s="1"/>
  <c r="K10"/>
  <c r="K9"/>
  <c r="K7"/>
  <c r="C10" i="8"/>
  <c r="K42" i="18"/>
  <c r="K41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K7"/>
  <c r="C25" i="8"/>
  <c r="K41" i="17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K7"/>
  <c r="C23" i="8"/>
  <c r="K41" i="16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9"/>
  <c r="K7"/>
  <c r="C20" i="8"/>
  <c r="K22" i="15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21"/>
  <c r="K20"/>
  <c r="K19"/>
  <c r="K18"/>
  <c r="K17"/>
  <c r="K16"/>
  <c r="K15"/>
  <c r="K14"/>
  <c r="K13"/>
  <c r="K12"/>
  <c r="K11"/>
  <c r="K10"/>
  <c r="K9"/>
  <c r="K8"/>
  <c r="K7"/>
  <c r="C19" i="8"/>
  <c r="K42" i="14"/>
  <c r="K41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9"/>
  <c r="K8"/>
  <c r="K7"/>
  <c r="D19" i="8" s="1"/>
  <c r="C11"/>
  <c r="K42" i="13"/>
  <c r="K41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K7"/>
  <c r="C13" i="8"/>
  <c r="K31" i="12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K7"/>
  <c r="K42" i="1"/>
  <c r="K41"/>
  <c r="K40"/>
  <c r="K39"/>
  <c r="K45" i="7"/>
  <c r="C14" i="8"/>
  <c r="K43" i="7"/>
  <c r="K42"/>
  <c r="K41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0"/>
  <c r="K9"/>
  <c r="K8"/>
  <c r="K7"/>
  <c r="C22" i="8"/>
  <c r="K7" i="11"/>
  <c r="C13" s="1"/>
  <c r="D22" i="8" s="1"/>
  <c r="C24"/>
  <c r="K7" i="10"/>
  <c r="C13" s="1"/>
  <c r="D24" i="8" s="1"/>
  <c r="C8"/>
  <c r="K42" i="9"/>
  <c r="K41"/>
  <c r="K40"/>
  <c r="K39"/>
  <c r="K38"/>
  <c r="K37"/>
  <c r="K36"/>
  <c r="K35"/>
  <c r="K34"/>
  <c r="K33"/>
  <c r="K32"/>
  <c r="K31"/>
  <c r="K30"/>
  <c r="K29"/>
  <c r="C47" s="1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K7"/>
  <c r="C26" i="8"/>
  <c r="K7" i="6"/>
  <c r="C13" s="1"/>
  <c r="D26" i="8" s="1"/>
  <c r="C18"/>
  <c r="C9"/>
  <c r="C12"/>
  <c r="K42" i="5"/>
  <c r="K41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K7"/>
  <c r="K44" i="3"/>
  <c r="K43"/>
  <c r="K42"/>
  <c r="K41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K7"/>
  <c r="K38" i="2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44" i="1"/>
  <c r="K43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K7"/>
  <c r="C46" i="15" l="1"/>
  <c r="D20" i="8" s="1"/>
  <c r="C48" i="21"/>
  <c r="D17" i="8" s="1"/>
  <c r="C47" i="13"/>
  <c r="D11" i="8" s="1"/>
  <c r="C49" i="20"/>
  <c r="D15" i="8" s="1"/>
  <c r="C47" i="5"/>
  <c r="D18" i="8" s="1"/>
  <c r="C50" i="7"/>
  <c r="D14" i="8" s="1"/>
  <c r="D8"/>
  <c r="C36" i="12"/>
  <c r="D13" i="8" s="1"/>
  <c r="C49" i="3"/>
  <c r="D9" i="8" s="1"/>
  <c r="C47" i="18"/>
  <c r="D10" i="8" s="1"/>
  <c r="C43" i="2"/>
  <c r="D12" i="8" s="1"/>
  <c r="C46" i="17"/>
  <c r="D25" i="8" s="1"/>
  <c r="C46" i="16"/>
  <c r="D23" i="8" s="1"/>
  <c r="D21"/>
  <c r="D16"/>
</calcChain>
</file>

<file path=xl/sharedStrings.xml><?xml version="1.0" encoding="utf-8"?>
<sst xmlns="http://schemas.openxmlformats.org/spreadsheetml/2006/main" count="1169" uniqueCount="484">
  <si>
    <t>КОМАНДНАЯ КАРТА</t>
  </si>
  <si>
    <t>№ п/п</t>
  </si>
  <si>
    <t>Фамилия имя спортсмена</t>
  </si>
  <si>
    <t>Год рождения</t>
  </si>
  <si>
    <t>вид</t>
  </si>
  <si>
    <t>рез-ат</t>
  </si>
  <si>
    <t>разряд</t>
  </si>
  <si>
    <t>место</t>
  </si>
  <si>
    <t>Очки</t>
  </si>
  <si>
    <t>Главный секретарь соревнований ВК</t>
  </si>
  <si>
    <t>Г.В.Шемякина</t>
  </si>
  <si>
    <t>Представитель команды</t>
  </si>
  <si>
    <t>ФИО</t>
  </si>
  <si>
    <t>В.А.Юрина</t>
  </si>
  <si>
    <t>Главный судья соревнований ВК</t>
  </si>
  <si>
    <t xml:space="preserve"> Всероссийские соревнования среди УОР, ЦСП (СДЮШОР, СШОР) и ДЮСШ (СШ), 
 (юниоры и юниорки до 20 лет)
</t>
  </si>
  <si>
    <t>21-23 МАЯ  2017 г.</t>
  </si>
  <si>
    <t>г.МАЙКОП</t>
  </si>
  <si>
    <t>МЕСТО</t>
  </si>
  <si>
    <t>ОЧКИ</t>
  </si>
  <si>
    <t>Доп.очки</t>
  </si>
  <si>
    <t>СУММА</t>
  </si>
  <si>
    <t>МИНИСТЕРСТВО СПОРТА РОССИЙСКОЙ ФЕДЕРАЦИИ</t>
  </si>
  <si>
    <t>ВСЕРОССИЙСКАЯ ФЕДЕРАЦИЯ ЛЕГКОЙ АТЛЕТИКИ</t>
  </si>
  <si>
    <t>22-23 МАЯ 2017 г.</t>
  </si>
  <si>
    <t>г. МАЙКОП (Республика Адыгея)</t>
  </si>
  <si>
    <t>ИТОГОВЫЙ ПРОТОКОЛ</t>
  </si>
  <si>
    <t>РЕГИОН</t>
  </si>
  <si>
    <t>ОРГАНИЗАЦИЯ</t>
  </si>
  <si>
    <t>КРАСНОДАР</t>
  </si>
  <si>
    <t>Г.В.ШЕМЯКИНА</t>
  </si>
  <si>
    <t>В.А.ЮРИНА</t>
  </si>
  <si>
    <t xml:space="preserve"> Всероссийские соревнования среди ЦСП (СДЮШОР, СШОР) 
 (юниоры и юниорки до 20 лет)
</t>
  </si>
  <si>
    <t xml:space="preserve">Команда </t>
  </si>
  <si>
    <t>САНКТ-ПЕТЕРБУРГ</t>
  </si>
  <si>
    <t>САНКТ-ПЕТЕРБУРГ СДЮСШОР-2 МОСКОВСКОГО Р-НА</t>
  </si>
  <si>
    <t>КУЗЬМИНЧУК ОЛЕСЯ</t>
  </si>
  <si>
    <t>КРУГЛИКОВА ОЛЬГА</t>
  </si>
  <si>
    <t>ВЫСОТА</t>
  </si>
  <si>
    <t>РЫБАКОВА СОФЬЯ</t>
  </si>
  <si>
    <t>ЧИЖОВА ПОЛИНА</t>
  </si>
  <si>
    <t>БЕЗРУКОВА МАРИЯ</t>
  </si>
  <si>
    <t>КАЗАНЦЕВА СОФЬЯ</t>
  </si>
  <si>
    <t>3000 С/П</t>
  </si>
  <si>
    <t>ЛОТОВА ЕКАТЕРИНА</t>
  </si>
  <si>
    <t>ШЕВЧЕНКО АННА</t>
  </si>
  <si>
    <t>ЧЕРНЕНКО ИЛЬЯ</t>
  </si>
  <si>
    <t>МЫЗИНКОВ МИХАИЛ</t>
  </si>
  <si>
    <t>МЯКИНЕН ПАВЕЛ</t>
  </si>
  <si>
    <t>ВЕРШИНИН АРТУР</t>
  </si>
  <si>
    <t>НАТАЛЬЧУК АРСЕНИЙ</t>
  </si>
  <si>
    <t>ВЕРБА НИКИТА</t>
  </si>
  <si>
    <t>ТРОЙНОЙ</t>
  </si>
  <si>
    <t>БЕНДЕР ГЛЕБ</t>
  </si>
  <si>
    <t>ЭСТАФЕТА МУЖЧИНЫ</t>
  </si>
  <si>
    <t>ЭСТАФЕТА ЖЕНЩИНЫ</t>
  </si>
  <si>
    <t>ПУШКАРЕВ Д.Г.</t>
  </si>
  <si>
    <t>СДЮСШОР "АКАДЕМИЯ ЛЕГКОЙ АТЛЕТИКИ САНКТ-ПЕТЕРБУРГА"</t>
  </si>
  <si>
    <t>ВОДИЧЕВ АЛЕКСАНДР</t>
  </si>
  <si>
    <t>ГАЛКИН ВЛАДИСЛАВ</t>
  </si>
  <si>
    <t>ШЕСТ</t>
  </si>
  <si>
    <t>ЛУКАХИН ДАНИЛ</t>
  </si>
  <si>
    <t>ПОПОВ ГРИГОРИЙ</t>
  </si>
  <si>
    <t>СЕМЕНОВ ВЛАДИМИР</t>
  </si>
  <si>
    <t>КОПЬЕ</t>
  </si>
  <si>
    <t>ТУЗОВ ИЛЬЯ</t>
  </si>
  <si>
    <t>ШИША СЕРГЕЙ</t>
  </si>
  <si>
    <t>ДЛИНА</t>
  </si>
  <si>
    <t>ЯРОМИЧ КИРИЛЛ</t>
  </si>
  <si>
    <t>7-БОРЬЕ</t>
  </si>
  <si>
    <t>АМЕЛИЧКИНА ВИКТОРИЯ</t>
  </si>
  <si>
    <t>ВОСТРИКОВА ИРИНА</t>
  </si>
  <si>
    <t>ЕРМАЧЕНКОВА ТАТЬЯНА</t>
  </si>
  <si>
    <t>ЖУКОВА МАРИНА</t>
  </si>
  <si>
    <t>ЖУКОВА ПОЛИНА</t>
  </si>
  <si>
    <t>ЕРАСТОВА АННА</t>
  </si>
  <si>
    <t>ИВАНОВА АННА</t>
  </si>
  <si>
    <t>КНОРОЗ ПОЛИНА</t>
  </si>
  <si>
    <t>МИХАЙЛОВА ОКСАНА</t>
  </si>
  <si>
    <t>САМОХИНА СОФЬЯ</t>
  </si>
  <si>
    <t>МИЧУРИНА ОЛЬГА АНДРЕЕВНА</t>
  </si>
  <si>
    <t>Т.89817458481</t>
  </si>
  <si>
    <t>100 С/Б</t>
  </si>
  <si>
    <t>ЦЕНТР ОЛИМПИЙСКОЙ ПОДГОТОВКИ №1 Г. КРАСНОДАР</t>
  </si>
  <si>
    <t>КМС</t>
  </si>
  <si>
    <t>АНИСИМОВА МАРИНА</t>
  </si>
  <si>
    <t>400 С/Б</t>
  </si>
  <si>
    <t>БЕЛОЗОР МАТВЕЙ</t>
  </si>
  <si>
    <t>110 С/Б</t>
  </si>
  <si>
    <t>ГАСЛЕНКО КИРИЛЛ</t>
  </si>
  <si>
    <t>10-БОРЬЕ</t>
  </si>
  <si>
    <t>ЗОРЕНКО АНАСТАСИЯ</t>
  </si>
  <si>
    <t>КОЛОТ ЯНА</t>
  </si>
  <si>
    <t>ЦЕХМЕСТРУК АРТЕМ</t>
  </si>
  <si>
    <t>ДЕЙЧ ЮЛИЯ</t>
  </si>
  <si>
    <t>КЕТУХ МАКСИМ</t>
  </si>
  <si>
    <t>ШТЕФАН ТИМУР</t>
  </si>
  <si>
    <t>ПОЛЯНСКИЙ ЯРОСЛАВ</t>
  </si>
  <si>
    <t>ПУТИЛИНА ВАЛЕРИЯ</t>
  </si>
  <si>
    <t>ЯДРО</t>
  </si>
  <si>
    <t>САЕНКО ЛИНА</t>
  </si>
  <si>
    <t>ХОЛИНА МАРИЯ</t>
  </si>
  <si>
    <t>БРЕЖНЕВА ЮЛИЯ</t>
  </si>
  <si>
    <t>НИЯЗОВА ЕЛИЗАВЕТА</t>
  </si>
  <si>
    <t>ТУГУШИ АНГЕЛИНА</t>
  </si>
  <si>
    <t>СПИРИНА АЛИНА</t>
  </si>
  <si>
    <t>ВОИНОВА АНАСТАСИЯ</t>
  </si>
  <si>
    <t>ЛИЯСКИН АЛЕКСЕЙ СТАНИСЛАВОВИЧ</t>
  </si>
  <si>
    <t>Т.89050785989</t>
  </si>
  <si>
    <t>ТОМСКАЯ ОБЛ. СШОР</t>
  </si>
  <si>
    <t>РАЗУМОВ ДМИТРИЙ</t>
  </si>
  <si>
    <t>АНДРЕЕВ А.А.</t>
  </si>
  <si>
    <t>ТОМСКАЯ ОБЛАСТЬ</t>
  </si>
  <si>
    <t>ГБУ КК "ЦОП ПО ЛЕГКОЙ АТЛЕТИКЕ" КРАСНОДАРСКИЙ КРАЙ</t>
  </si>
  <si>
    <t>КОТОВА ТАТЬЯНА ВЛАДИМИРОВНА</t>
  </si>
  <si>
    <t>БАКАЙ АЛЕКСЕЙ</t>
  </si>
  <si>
    <t>ЗАИЧЕНКО ТИМУР</t>
  </si>
  <si>
    <t>ГОРЛОВ ИЛЬЯ</t>
  </si>
  <si>
    <t>САРДАРЯН ЭДУАРД</t>
  </si>
  <si>
    <t>КАЛАШНИКОВ ЮРИЙ</t>
  </si>
  <si>
    <t>РЫЛЬЩИКОВ ДЕНИС</t>
  </si>
  <si>
    <t>СУХАНОВ МИХАИЛ</t>
  </si>
  <si>
    <t>МОЛОТ</t>
  </si>
  <si>
    <t>КИСЛИЦА АЛЕКСЕЙ</t>
  </si>
  <si>
    <t>ДИСК</t>
  </si>
  <si>
    <t>МИЛЛЕР ПОЛИНА</t>
  </si>
  <si>
    <t>ЛУКЬЯНЕНКОВА ПОЛИНА</t>
  </si>
  <si>
    <t>БЕЛЯКОВА АЛЕНА</t>
  </si>
  <si>
    <t>НОВАК КСЕНИЯ</t>
  </si>
  <si>
    <t>КАРАБИНЦЕВА НАТАЛЬЯ</t>
  </si>
  <si>
    <t>АНДРЮХИНА НАДЕЖДА</t>
  </si>
  <si>
    <t>АКИНИЙМИКА ДЖЕНИФЕР</t>
  </si>
  <si>
    <t>ЗУЙ АНАСТАСИЯ</t>
  </si>
  <si>
    <t>ЛЫСЕНКО ЕЛЕНА</t>
  </si>
  <si>
    <t>ЧЕРВИНСКАЯ ВЕРОНИКА</t>
  </si>
  <si>
    <t>ВОЛГОГРАДСКАЯ ОБЛ. СДЮСШОР-10</t>
  </si>
  <si>
    <t>КОСТИН ДМИТРИЙ</t>
  </si>
  <si>
    <t>ОВЧИННИКОВ В.С.</t>
  </si>
  <si>
    <t>ВОЛГОГРАДСКАЯ ОБЛАСТЬ</t>
  </si>
  <si>
    <t>САМАРСКАЯ СДЮСШОР-3</t>
  </si>
  <si>
    <t>ПАЛКИНА СОФЬЯ</t>
  </si>
  <si>
    <t>БЫКОВ В.А.</t>
  </si>
  <si>
    <t>САМАРСКАЯ</t>
  </si>
  <si>
    <t>СШОР №5 Г.ЛИПЕЦК</t>
  </si>
  <si>
    <t>ШЕВЯКИН Ф.А.</t>
  </si>
  <si>
    <t>ЛИПЕЦК</t>
  </si>
  <si>
    <t>КАРАВАЕВА ЮЛИЯ</t>
  </si>
  <si>
    <t>ПОЖИДАЕВА АНАСТАСИЯ</t>
  </si>
  <si>
    <t>ЛИЧМАН ИРИНА</t>
  </si>
  <si>
    <t>ЗУБАКОВА АНАСТАСИЯ</t>
  </si>
  <si>
    <t>МАХНЕНКО ДАРЬЯ</t>
  </si>
  <si>
    <t>ПАВЛОВА АНГЕЛИНА</t>
  </si>
  <si>
    <t>ДАНИЛОВА ЕКАТЕРИНА</t>
  </si>
  <si>
    <t>КАФАНОВА АЛЬБИНА</t>
  </si>
  <si>
    <t>АПЕВАЛОВА ЕКАТЕРИНА</t>
  </si>
  <si>
    <t>ГОРБУНОВ НИКИТА</t>
  </si>
  <si>
    <t>УЛЬЯНОВ ДМИТРИЙ</t>
  </si>
  <si>
    <t>БУДЮКИН ДАНИЛА</t>
  </si>
  <si>
    <t>КАСТОРНЫХ ВАСИЛИЙ</t>
  </si>
  <si>
    <t>СИДОРОВ АЛЕКСЕЙ</t>
  </si>
  <si>
    <t>ЩЕПЕЛЕВ МИХАИЛ</t>
  </si>
  <si>
    <t>ХОЛОИМОВ НИКИТА</t>
  </si>
  <si>
    <t>ЭСТАФЕТА ЖЕНСКАЯ</t>
  </si>
  <si>
    <t>ЭСТАФЕТА МУЖСКАЯ</t>
  </si>
  <si>
    <t>МАУ "КСШОР" МОСКОВСКАЯ ОБЛАСТЬ</t>
  </si>
  <si>
    <t>ВЛАДИМИРОВА ОКСАНА</t>
  </si>
  <si>
    <t xml:space="preserve">МОЛОТ </t>
  </si>
  <si>
    <t>КЛЫКОВ ОЛЕГ</t>
  </si>
  <si>
    <t>СЕНГАЕВ КИРИЛЛ</t>
  </si>
  <si>
    <t>БУРДИН ВЛАДИМИР</t>
  </si>
  <si>
    <t>ДУНАЕВ НИКИТА</t>
  </si>
  <si>
    <t>ВАЛУЕВА ЕЛИЗАВЕТА</t>
  </si>
  <si>
    <t>ВОЛКОВА НАТАЛИЯ</t>
  </si>
  <si>
    <t>ШОЛОХОВА ОЛЬГА</t>
  </si>
  <si>
    <t>АВЛАСЕНКО КИРИЛЛ</t>
  </si>
  <si>
    <t>КАЛЕНОВ АНДРЕЙ</t>
  </si>
  <si>
    <t>МОСКОВСКАЯ ОБЛАСТЬ</t>
  </si>
  <si>
    <t>СТАВРОПОЛЬСКАЯ СШОР ПО Л/А</t>
  </si>
  <si>
    <t>СТАВРОПОЛЬСКИЙ КРАЙ</t>
  </si>
  <si>
    <t>ВИНЯРСКАЯ АЛЛА</t>
  </si>
  <si>
    <t>ЛОБОЙКО ЕЛЕНА</t>
  </si>
  <si>
    <t>ЗАВИЛЕЙСКАЯ АЛЕКСАНДРА</t>
  </si>
  <si>
    <t>ЛЫСЕНКО МАРИЯ</t>
  </si>
  <si>
    <t>ДОВЖЕНКО ЮЛИЯ</t>
  </si>
  <si>
    <t>КАПЛАУХОВА ЮЛИЯ</t>
  </si>
  <si>
    <t>ТОПОЛЬСКАЯ ОЛЬГА</t>
  </si>
  <si>
    <t>ГЕТМАНОВА ЕКАТЕРИНА</t>
  </si>
  <si>
    <t>СЛАКВА МАКСИМ</t>
  </si>
  <si>
    <t>ЛОПЫРЕВ ДМИТРИЙ</t>
  </si>
  <si>
    <t>СЕНЧУК СТЕПАН</t>
  </si>
  <si>
    <t>ЗВЕРЕВ СЕРГЕЙ</t>
  </si>
  <si>
    <t>МАЗИКИН АЛЕКСЕЙ</t>
  </si>
  <si>
    <t>МАСЛОВ ВАЛЕРИЙ</t>
  </si>
  <si>
    <t>БОНДАРЕНКО ИГОРЬ</t>
  </si>
  <si>
    <t>КВАША ЕВГЕНИЙ</t>
  </si>
  <si>
    <t>НОВОСИБИРСКАЯ СДЮСШОР "ФЛАМИНГО"</t>
  </si>
  <si>
    <t>КИКОТЬ НИКОЛАЙ</t>
  </si>
  <si>
    <t>ЛАМАНОВ ЕВГЕНИЙ</t>
  </si>
  <si>
    <t>КОРОЛЬ АРТЕМ</t>
  </si>
  <si>
    <t>ЗАЙЦЕВА О.В.</t>
  </si>
  <si>
    <t>НОВОСИБИРСКАЯ ОБЛАСТЬ</t>
  </si>
  <si>
    <t>СДЮСШОР-21 ВОРОНЕЖ</t>
  </si>
  <si>
    <t>ЖУКОВА МАРИЯ</t>
  </si>
  <si>
    <t>ТОЛОКОННИКОВА ЖАННА</t>
  </si>
  <si>
    <t>УШАКОВА ЕЛЕНА</t>
  </si>
  <si>
    <t>БАБКИНА ЮЛИЯ</t>
  </si>
  <si>
    <t>ОРЛОВ ВИТАЛИЙ</t>
  </si>
  <si>
    <t>ПАНТЕЛЕЕВ АНТОН</t>
  </si>
  <si>
    <t>ВОРОНЕЖСКАЯ ОБЛАСТЬ</t>
  </si>
  <si>
    <t>СДЮСШОР №3 ПЕТРАЗОВОДСК</t>
  </si>
  <si>
    <t>ШИШКИНА ДАРЬЯ</t>
  </si>
  <si>
    <t>КРАВЧУК ЕКАТЕРИНА</t>
  </si>
  <si>
    <t>БАБКИН А.И.</t>
  </si>
  <si>
    <t>ВОРОБЬЕВ С.А.</t>
  </si>
  <si>
    <t>БУБНЕВ АЛЕКСЕЙ</t>
  </si>
  <si>
    <t>РЕСПУБЛИКА КАРЕЛИЯ</t>
  </si>
  <si>
    <t>КАЛУЖСКАЯ ОБЛАСТЬ</t>
  </si>
  <si>
    <t>СДЮСШОР НЕВСКОГО Р-НА САНКТ-ПЕТЕРБУРГ</t>
  </si>
  <si>
    <t>ТРАВКИН С.А.</t>
  </si>
  <si>
    <t>БЛАГОЧЕВСКАЯ АЛЕНА</t>
  </si>
  <si>
    <t>АЗАРОВА АНАСТАСИЯ</t>
  </si>
  <si>
    <t>ДМИТРИЕВА ВИКТОРИЯ</t>
  </si>
  <si>
    <t>КОМОЛОВА ТАТЬЯНА</t>
  </si>
  <si>
    <t>САТЮКОВА АНАСТАСИЯ</t>
  </si>
  <si>
    <t>ВЕДЕНЕЕВА ЭЛЛА</t>
  </si>
  <si>
    <t>МС</t>
  </si>
  <si>
    <t>БУЧКИНА АННА</t>
  </si>
  <si>
    <t>ОЛЕНКОВИЧУС ИЛЬЯ</t>
  </si>
  <si>
    <t>ГУДИМОВ ВЛАДИСЛАВ</t>
  </si>
  <si>
    <t>НИКОЛАЕВ ГЛЕБ</t>
  </si>
  <si>
    <t>МАТВЕЕВ ИЛЬДАР</t>
  </si>
  <si>
    <t>ГОРБАЧЕВ АРТЕМ</t>
  </si>
  <si>
    <t>ЧИСТОВ ДАНИЭЛЬ</t>
  </si>
  <si>
    <t>ПЕТРОВ СТАНИСЛАВ</t>
  </si>
  <si>
    <t>НАМ ЕГОР</t>
  </si>
  <si>
    <t>КУВЫРШИН ПАВЕЛ</t>
  </si>
  <si>
    <t>ГБУ ВО ЦСП ВОЛГОГРАД</t>
  </si>
  <si>
    <t>АНДРЕЕВА ОЛЕСЯ</t>
  </si>
  <si>
    <t>БЛИНОВА ДАРЬЯ</t>
  </si>
  <si>
    <t>ГЕРАСИМОВА АНАСТАСИЯ</t>
  </si>
  <si>
    <t>ЕСИНА АЛЕКСАНДРА</t>
  </si>
  <si>
    <t>КУЗНЕЦОВА АЛИСА</t>
  </si>
  <si>
    <t>ФОМИНА ОЛЬГА</t>
  </si>
  <si>
    <t>ГАЛОЧКИН НИКИТА</t>
  </si>
  <si>
    <t>КОРНЕВ ЕГОР</t>
  </si>
  <si>
    <t>МАГОМЕДКАДИЕВ РУСЛАН</t>
  </si>
  <si>
    <t>ТКАЧЕВ СЕРГЕЙ</t>
  </si>
  <si>
    <t>ЩЕРБИЧ ЕВГЕНИЙ</t>
  </si>
  <si>
    <t>ШКУРЛАТОВА Г.А.</t>
  </si>
  <si>
    <t>РА СШОР-1 Г.МАЙКОП РЕСПУБЛИКА АДЫГЕЯ</t>
  </si>
  <si>
    <t>ПОНОМАРЕВ ДМИТРИЙ</t>
  </si>
  <si>
    <t>СТАРКИН ДАВИД</t>
  </si>
  <si>
    <t>ЦУШБА АРСАН</t>
  </si>
  <si>
    <t>ШУКЕЛОВИЧ ДЕНИС</t>
  </si>
  <si>
    <t>ПЛАКСИН ИВАН</t>
  </si>
  <si>
    <t>РУДНИЧЕНКО ДАНИИЛ</t>
  </si>
  <si>
    <t>ПОРФИРОВ АЛЕКСАНДР</t>
  </si>
  <si>
    <t>РАДЖАБОВ РОБЕРТ</t>
  </si>
  <si>
    <t>ХАБИБУЛИНА АНАСТАСИЯ</t>
  </si>
  <si>
    <t>СТЕПАНОВА ЯНА</t>
  </si>
  <si>
    <t>БЕРДЗЕНИШВИЛИ ЛИДИЯ</t>
  </si>
  <si>
    <t>ВОРОКОВА ДИАНА</t>
  </si>
  <si>
    <t>АВАКЯН ВИКТОРИЯ</t>
  </si>
  <si>
    <t>УШАКОВА АННА</t>
  </si>
  <si>
    <t>КЛУШИНА АЛИНА</t>
  </si>
  <si>
    <t>КРИВОНОСОВА ИРИНА</t>
  </si>
  <si>
    <t>СИВЦОВА АНИТА</t>
  </si>
  <si>
    <t>АВЕРЬЯНОВА ОЛЕСЯ</t>
  </si>
  <si>
    <t>РЕСПУБЛИКА АДЫГЕЯ</t>
  </si>
  <si>
    <t>ЛЫСЕНКО ВЛАДИМИР</t>
  </si>
  <si>
    <t>ОРЛОВ НИКОЛАЙ</t>
  </si>
  <si>
    <t>Г.КОЛОМНА МБУ ФСО "СШОР ПО ЛЕГКОЙ АТЛЕТИКЕ"</t>
  </si>
  <si>
    <t>ГАВРИЛОВ МИХАИЛ</t>
  </si>
  <si>
    <t>ЧЕРНЫШОВА ВИКТОРИЯ</t>
  </si>
  <si>
    <t>СИТНИКОВА АНАСТАСИЯ</t>
  </si>
  <si>
    <t>СИДОРОВА АНАСТАСИЯ</t>
  </si>
  <si>
    <t>ФОМИНА ПОЛИНА</t>
  </si>
  <si>
    <t>СКОБЕЛ АЛЕКСАНДРА</t>
  </si>
  <si>
    <t>КОСИХИНА ЮЛИЯ</t>
  </si>
  <si>
    <t>БАРАНОВА ТАТЬЯНА</t>
  </si>
  <si>
    <t>ТЮРЕНКОВ ДЕНИС</t>
  </si>
  <si>
    <t>КОЗОЧКИНА НАТАЛЬЯ</t>
  </si>
  <si>
    <t>ИЛЬИНА ЕКАТЕРИНА</t>
  </si>
  <si>
    <t>АНДРЕЙЧЕНКО НИКИТА</t>
  </si>
  <si>
    <t>ЖЕЛЕНКОВ АРТЕМ</t>
  </si>
  <si>
    <t>БАРАНОВ МАКСИМ</t>
  </si>
  <si>
    <t>ЧЕЛНОДЕЕВ С.Н.</t>
  </si>
  <si>
    <t>СШОР №44 МОСКВА</t>
  </si>
  <si>
    <t>БАШТАНОВ А.В.</t>
  </si>
  <si>
    <t>ЕГАНЯН АНАСТАСИЯ</t>
  </si>
  <si>
    <t>КИРИЛЛОВ ДАНИИЛ</t>
  </si>
  <si>
    <t>МАТВЕЕНКО МАТВЕЙ</t>
  </si>
  <si>
    <t>54.21</t>
  </si>
  <si>
    <t>45.92</t>
  </si>
  <si>
    <t>СТЕПАКОВА ЮЛЯ</t>
  </si>
  <si>
    <t>41.95</t>
  </si>
  <si>
    <t>32.61</t>
  </si>
  <si>
    <t>53.43</t>
  </si>
  <si>
    <t>35.40</t>
  </si>
  <si>
    <t>NM</t>
  </si>
  <si>
    <t>-</t>
  </si>
  <si>
    <t>АЛИСОВА ЕЛИЗАВЕТА</t>
  </si>
  <si>
    <t>НЕНАХОВА АРИАДНА</t>
  </si>
  <si>
    <t>59:81</t>
  </si>
  <si>
    <t xml:space="preserve"> 56:03</t>
  </si>
  <si>
    <t xml:space="preserve"> 48:16</t>
  </si>
  <si>
    <t xml:space="preserve"> 48:92</t>
  </si>
  <si>
    <t xml:space="preserve"> 49:13</t>
  </si>
  <si>
    <t>49:70</t>
  </si>
  <si>
    <t xml:space="preserve"> 50:62</t>
  </si>
  <si>
    <t xml:space="preserve"> 50:75</t>
  </si>
  <si>
    <t xml:space="preserve"> 50:78</t>
  </si>
  <si>
    <t xml:space="preserve"> 51:21</t>
  </si>
  <si>
    <t xml:space="preserve"> 51:40</t>
  </si>
  <si>
    <t xml:space="preserve"> 51:75</t>
  </si>
  <si>
    <t xml:space="preserve"> 52:37</t>
  </si>
  <si>
    <t xml:space="preserve"> 52:48</t>
  </si>
  <si>
    <t xml:space="preserve"> 52:62</t>
  </si>
  <si>
    <t xml:space="preserve"> 52:64</t>
  </si>
  <si>
    <t xml:space="preserve"> 54:54</t>
  </si>
  <si>
    <t xml:space="preserve"> 55:00</t>
  </si>
  <si>
    <t xml:space="preserve"> 56:90</t>
  </si>
  <si>
    <t>1Ю</t>
  </si>
  <si>
    <t>З 14:77 Ф14:95</t>
  </si>
  <si>
    <t>З 14:86     Ф 15:28</t>
  </si>
  <si>
    <t xml:space="preserve"> 15:43</t>
  </si>
  <si>
    <t xml:space="preserve"> 15:63</t>
  </si>
  <si>
    <t>З 14:60     Ф 14:50</t>
  </si>
  <si>
    <t>З 15:22    Ф 15:03</t>
  </si>
  <si>
    <t>З 15:33    Ф15:44</t>
  </si>
  <si>
    <t xml:space="preserve"> 15:67</t>
  </si>
  <si>
    <t>МСМК</t>
  </si>
  <si>
    <t>11.41:84</t>
  </si>
  <si>
    <t>З 12:01    Ф 12:03</t>
  </si>
  <si>
    <t>З 12:15    Ф 12:11</t>
  </si>
  <si>
    <t>З 12:30     Ф 12:23</t>
  </si>
  <si>
    <t>З 12:09     Ф12:25</t>
  </si>
  <si>
    <t>З 12:48     Ф12:57</t>
  </si>
  <si>
    <t xml:space="preserve"> 12:65</t>
  </si>
  <si>
    <t xml:space="preserve"> 12:74</t>
  </si>
  <si>
    <t xml:space="preserve"> 12:80</t>
  </si>
  <si>
    <t xml:space="preserve"> 12:84</t>
  </si>
  <si>
    <t xml:space="preserve"> 12:85</t>
  </si>
  <si>
    <t xml:space="preserve"> 12:86</t>
  </si>
  <si>
    <t xml:space="preserve"> 13:01</t>
  </si>
  <si>
    <t xml:space="preserve"> 13:13</t>
  </si>
  <si>
    <t xml:space="preserve"> 13:32</t>
  </si>
  <si>
    <t>СПРАВКА</t>
  </si>
  <si>
    <t>З 11:02     Ф 10:98</t>
  </si>
  <si>
    <t>З 11:04    Ф 10:98</t>
  </si>
  <si>
    <t>З 11:05    Ф 11:06</t>
  </si>
  <si>
    <t>З 11:24     Ф 11:20</t>
  </si>
  <si>
    <t>З 11:35    Ф 11:23</t>
  </si>
  <si>
    <t>З 11:32    Ф 11:31</t>
  </si>
  <si>
    <t>З 11:40    Ф 11:43</t>
  </si>
  <si>
    <t xml:space="preserve"> 11:79</t>
  </si>
  <si>
    <t xml:space="preserve"> 11:95</t>
  </si>
  <si>
    <t>4.43:02</t>
  </si>
  <si>
    <t>DNF</t>
  </si>
  <si>
    <t>ЧУПАХИН ИЛЬЯ</t>
  </si>
  <si>
    <t>З 14:35      Ф14:42</t>
  </si>
  <si>
    <t>З 13:81      Ф13:77</t>
  </si>
  <si>
    <t>З 14:55     Ф 14:46</t>
  </si>
  <si>
    <t>Главный спортивный судья соревнований ВК</t>
  </si>
  <si>
    <t>Главный спортивный судья секретарь соревнований ВК</t>
  </si>
  <si>
    <t>10:41.57</t>
  </si>
  <si>
    <t>4:57.52</t>
  </si>
  <si>
    <t>11:07.34</t>
  </si>
  <si>
    <t>11:59.79</t>
  </si>
  <si>
    <t>11:18.61</t>
  </si>
  <si>
    <t>1:02.62</t>
  </si>
  <si>
    <t>10:34.70</t>
  </si>
  <si>
    <t>9:29.46</t>
  </si>
  <si>
    <t>9:36.56</t>
  </si>
  <si>
    <t>8:58.51</t>
  </si>
  <si>
    <t>2:24.27</t>
  </si>
  <si>
    <t>БУРЕЕВА ОЛЕСЯ</t>
  </si>
  <si>
    <t>1:01.23</t>
  </si>
  <si>
    <t>1:02.85</t>
  </si>
  <si>
    <t>1:02.86</t>
  </si>
  <si>
    <t>1:07.01</t>
  </si>
  <si>
    <t>1:15.62</t>
  </si>
  <si>
    <t>4:47.21</t>
  </si>
  <si>
    <t>11:01.51</t>
  </si>
  <si>
    <t>1:58.99</t>
  </si>
  <si>
    <t>2:20.29</t>
  </si>
  <si>
    <t>2:22.08</t>
  </si>
  <si>
    <t>2:00.12</t>
  </si>
  <si>
    <t>1:01.42</t>
  </si>
  <si>
    <t>9:21.75</t>
  </si>
  <si>
    <t>2:15.03</t>
  </si>
  <si>
    <t>2:15.91</t>
  </si>
  <si>
    <t>2:02.70</t>
  </si>
  <si>
    <t>4:00.84</t>
  </si>
  <si>
    <t>8:48.57</t>
  </si>
  <si>
    <t>2:18.96</t>
  </si>
  <si>
    <t>9:36.15</t>
  </si>
  <si>
    <t>1:02.36</t>
  </si>
  <si>
    <t>1:05.29</t>
  </si>
  <si>
    <t>11:34.39</t>
  </si>
  <si>
    <t>11:13.89</t>
  </si>
  <si>
    <t>1:04.53</t>
  </si>
  <si>
    <t>12:24.43</t>
  </si>
  <si>
    <t>10:53.16</t>
  </si>
  <si>
    <t>2:03.78</t>
  </si>
  <si>
    <t>2:24.77</t>
  </si>
  <si>
    <t>5:18.95</t>
  </si>
  <si>
    <t>12:56.85</t>
  </si>
  <si>
    <t>4:32.55</t>
  </si>
  <si>
    <t>2:21.39</t>
  </si>
  <si>
    <t xml:space="preserve"> 55:44</t>
  </si>
  <si>
    <t>55:68</t>
  </si>
  <si>
    <t xml:space="preserve"> 56:15</t>
  </si>
  <si>
    <t>57:70</t>
  </si>
  <si>
    <t xml:space="preserve"> 58:19</t>
  </si>
  <si>
    <t>1:01.56</t>
  </si>
  <si>
    <t>DNS</t>
  </si>
  <si>
    <t xml:space="preserve"> 53:16</t>
  </si>
  <si>
    <t>1:55.56</t>
  </si>
  <si>
    <t>1:56.18</t>
  </si>
  <si>
    <t>1:57.44</t>
  </si>
  <si>
    <t>КАЛУГА СДЮСШОР "ТЕМП"</t>
  </si>
  <si>
    <t>1:59.39</t>
  </si>
  <si>
    <t>2:00.31</t>
  </si>
  <si>
    <t>2:00.78</t>
  </si>
  <si>
    <t>2:03.21</t>
  </si>
  <si>
    <t>2:06.12</t>
  </si>
  <si>
    <t>2:10.40</t>
  </si>
  <si>
    <t>2:09.87</t>
  </si>
  <si>
    <t>2:13.49</t>
  </si>
  <si>
    <t>2:13.56</t>
  </si>
  <si>
    <t>2:16.86</t>
  </si>
  <si>
    <t>2:17.17</t>
  </si>
  <si>
    <t>2:20.54</t>
  </si>
  <si>
    <t>2:23.07</t>
  </si>
  <si>
    <t>2:25.77</t>
  </si>
  <si>
    <t>2:26.84</t>
  </si>
  <si>
    <t>2:28.10</t>
  </si>
  <si>
    <t>2:32.61</t>
  </si>
  <si>
    <t>З 22:35    Ф 22:47</t>
  </si>
  <si>
    <t>З 22:66     Ф 22:55</t>
  </si>
  <si>
    <t>З 22:62    Ф 22:63</t>
  </si>
  <si>
    <t>З 22:76     Ф 22:63</t>
  </si>
  <si>
    <t>З 22:67     Ф П.162.7</t>
  </si>
  <si>
    <r>
      <t xml:space="preserve">З 22:52     </t>
    </r>
    <r>
      <rPr>
        <sz val="6"/>
        <color theme="1"/>
        <rFont val="Times New Roman"/>
        <family val="1"/>
        <charset val="204"/>
      </rPr>
      <t>Ф СПРАВКА</t>
    </r>
  </si>
  <si>
    <t>З 22:53     Ф DNF</t>
  </si>
  <si>
    <t>22^99</t>
  </si>
  <si>
    <t>23^19</t>
  </si>
  <si>
    <t xml:space="preserve"> 23:60</t>
  </si>
  <si>
    <t xml:space="preserve"> 23:66</t>
  </si>
  <si>
    <t xml:space="preserve"> 23:72</t>
  </si>
  <si>
    <t xml:space="preserve"> 23:76</t>
  </si>
  <si>
    <t xml:space="preserve"> 24:15</t>
  </si>
  <si>
    <t xml:space="preserve"> 24:16</t>
  </si>
  <si>
    <t xml:space="preserve"> 24:61</t>
  </si>
  <si>
    <t>З 24:97    Ф 24:15</t>
  </si>
  <si>
    <t>З 25:21    Ф 24:88</t>
  </si>
  <si>
    <t>З 25:22     Ф 24:99</t>
  </si>
  <si>
    <t>З 25:37     Ф 25:94</t>
  </si>
  <si>
    <t xml:space="preserve"> 25:48</t>
  </si>
  <si>
    <t xml:space="preserve"> 25:67</t>
  </si>
  <si>
    <t xml:space="preserve"> 25:82</t>
  </si>
  <si>
    <t xml:space="preserve"> 25:92</t>
  </si>
  <si>
    <t xml:space="preserve"> 25:94</t>
  </si>
  <si>
    <t xml:space="preserve"> 26:08</t>
  </si>
  <si>
    <t xml:space="preserve"> 26:16</t>
  </si>
  <si>
    <t xml:space="preserve"> 26:32</t>
  </si>
  <si>
    <t xml:space="preserve"> 26:43</t>
  </si>
  <si>
    <t xml:space="preserve"> 26:45</t>
  </si>
  <si>
    <t xml:space="preserve"> 26:52</t>
  </si>
  <si>
    <t xml:space="preserve"> 26:57</t>
  </si>
  <si>
    <t xml:space="preserve"> 26:64</t>
  </si>
  <si>
    <t xml:space="preserve"> 26:66 </t>
  </si>
  <si>
    <t xml:space="preserve"> 26:67</t>
  </si>
  <si>
    <t xml:space="preserve"> 26:74</t>
  </si>
  <si>
    <t xml:space="preserve"> 26:98</t>
  </si>
  <si>
    <t xml:space="preserve"> 27:11</t>
  </si>
  <si>
    <t xml:space="preserve"> 27:27</t>
  </si>
  <si>
    <t xml:space="preserve"> 27:57</t>
  </si>
  <si>
    <t xml:space="preserve"> 27:86</t>
  </si>
  <si>
    <t>ПУГАЧЕВА Н.Н.</t>
  </si>
  <si>
    <t>ГЛАВНЫЙ СУДЬЯ  СС ВК</t>
  </si>
  <si>
    <t>ГЛАВНЫЙ СЕКРЕТАРЬ СС ВК</t>
  </si>
  <si>
    <t>ЗАХАРОВА ТАМАРА ВАСИЛЬЕВНА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</si>
</sst>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2"/>
      <name val="Tahoma"/>
      <family val="2"/>
      <charset val="204"/>
    </font>
    <font>
      <sz val="10"/>
      <name val="Tahoma"/>
      <family val="2"/>
    </font>
    <font>
      <sz val="9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7" fillId="0" borderId="7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7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3" fillId="0" borderId="5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0" fillId="0" borderId="0" xfId="0" applyAlignment="1"/>
    <xf numFmtId="0" fontId="3" fillId="0" borderId="0" xfId="0" applyFont="1"/>
    <xf numFmtId="0" fontId="0" fillId="0" borderId="0" xfId="0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16" fillId="0" borderId="2" xfId="0" applyFont="1" applyFill="1" applyBorder="1" applyAlignment="1">
      <alignment horizontal="center" vertical="center"/>
    </xf>
    <xf numFmtId="0" fontId="16" fillId="0" borderId="0" xfId="0" applyFont="1" applyFill="1" applyAlignment="1">
      <alignment vertical="center"/>
    </xf>
    <xf numFmtId="0" fontId="16" fillId="0" borderId="5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49" fontId="17" fillId="0" borderId="0" xfId="0" applyNumberFormat="1" applyFont="1" applyBorder="1" applyAlignment="1">
      <alignment wrapText="1"/>
    </xf>
    <xf numFmtId="49" fontId="17" fillId="0" borderId="0" xfId="0" applyNumberFormat="1" applyFont="1" applyBorder="1" applyAlignment="1">
      <alignment horizontal="center" wrapText="1"/>
    </xf>
    <xf numFmtId="49" fontId="17" fillId="0" borderId="0" xfId="0" applyNumberFormat="1" applyFont="1" applyBorder="1" applyAlignment="1">
      <alignment horizontal="right" wrapText="1"/>
    </xf>
    <xf numFmtId="0" fontId="9" fillId="0" borderId="0" xfId="0" applyFont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10" fillId="0" borderId="0" xfId="0" applyFont="1" applyAlignment="1">
      <alignment horizontal="right" vertical="center"/>
    </xf>
    <xf numFmtId="0" fontId="18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2" fontId="8" fillId="0" borderId="5" xfId="0" applyNumberFormat="1" applyFont="1" applyBorder="1" applyAlignment="1">
      <alignment horizontal="center" vertical="center" wrapText="1"/>
    </xf>
    <xf numFmtId="46" fontId="8" fillId="0" borderId="5" xfId="0" applyNumberFormat="1" applyFont="1" applyBorder="1" applyAlignment="1">
      <alignment horizontal="center" vertical="center" wrapText="1"/>
    </xf>
    <xf numFmtId="2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4" fontId="7" fillId="0" borderId="6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left"/>
    </xf>
    <xf numFmtId="0" fontId="0" fillId="0" borderId="0" xfId="0" applyAlignment="1">
      <alignment horizontal="left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14" fontId="7" fillId="0" borderId="7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4" fontId="2" fillId="0" borderId="6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 wrapText="1"/>
    </xf>
    <xf numFmtId="0" fontId="16" fillId="0" borderId="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3"/>
  <sheetViews>
    <sheetView topLeftCell="A4" workbookViewId="0">
      <selection activeCell="D7" sqref="A7:XFD44"/>
    </sheetView>
  </sheetViews>
  <sheetFormatPr defaultRowHeight="15"/>
  <cols>
    <col min="1" max="1" width="4" customWidth="1"/>
    <col min="2" max="2" width="29.85546875" customWidth="1"/>
    <col min="3" max="3" width="9.28515625" customWidth="1"/>
    <col min="4" max="4" width="8.85546875" customWidth="1"/>
    <col min="5" max="5" width="8.28515625" customWidth="1"/>
    <col min="6" max="6" width="8" customWidth="1"/>
    <col min="7" max="7" width="7.140625" customWidth="1"/>
    <col min="8" max="8" width="6.7109375" style="27" customWidth="1"/>
    <col min="9" max="9" width="5.42578125" style="27" customWidth="1"/>
    <col min="10" max="10" width="6.140625" style="27" customWidth="1"/>
    <col min="11" max="11" width="7.7109375" style="25" customWidth="1"/>
  </cols>
  <sheetData>
    <row r="1" spans="1:11" ht="20.25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1" ht="33" customHeight="1">
      <c r="A2" s="64" t="s">
        <v>15</v>
      </c>
      <c r="B2" s="64"/>
      <c r="C2" s="64"/>
      <c r="D2" s="64"/>
      <c r="E2" s="64"/>
      <c r="F2" s="64"/>
      <c r="G2" s="64"/>
      <c r="H2" s="64"/>
      <c r="I2" s="64"/>
      <c r="J2" s="64"/>
      <c r="K2" s="64"/>
    </row>
    <row r="3" spans="1:11" ht="20.25" customHeight="1">
      <c r="B3" s="47" t="s">
        <v>33</v>
      </c>
      <c r="C3" s="70"/>
      <c r="D3" s="70"/>
      <c r="E3" s="70"/>
      <c r="F3" s="70"/>
      <c r="G3" s="70"/>
      <c r="H3" s="70"/>
      <c r="I3" s="70"/>
      <c r="J3" s="70"/>
      <c r="K3" s="70"/>
    </row>
    <row r="4" spans="1:11" ht="10.15" customHeight="1">
      <c r="A4" s="1"/>
    </row>
    <row r="5" spans="1:11" ht="18.75">
      <c r="A5" s="71" t="s">
        <v>16</v>
      </c>
      <c r="B5" s="71"/>
      <c r="E5" s="71" t="s">
        <v>17</v>
      </c>
      <c r="F5" s="71"/>
      <c r="G5" s="71"/>
      <c r="H5" s="71"/>
    </row>
    <row r="6" spans="1:11" ht="25.5">
      <c r="A6" s="14" t="s">
        <v>1</v>
      </c>
      <c r="B6" s="14" t="s">
        <v>2</v>
      </c>
      <c r="C6" s="14" t="s">
        <v>3</v>
      </c>
      <c r="D6" s="14" t="s">
        <v>4</v>
      </c>
      <c r="E6" s="14" t="s">
        <v>5</v>
      </c>
      <c r="F6" s="14" t="s">
        <v>6</v>
      </c>
      <c r="G6" s="14" t="s">
        <v>7</v>
      </c>
      <c r="H6" s="14" t="s">
        <v>8</v>
      </c>
      <c r="I6" s="14" t="s">
        <v>20</v>
      </c>
      <c r="J6" s="14" t="s">
        <v>20</v>
      </c>
      <c r="K6" s="24" t="s">
        <v>21</v>
      </c>
    </row>
    <row r="7" spans="1:11" ht="15" customHeight="1">
      <c r="A7" s="66">
        <v>1</v>
      </c>
      <c r="B7" s="67"/>
      <c r="C7" s="68"/>
      <c r="D7" s="15"/>
      <c r="E7" s="16"/>
      <c r="F7" s="16"/>
      <c r="G7" s="16"/>
      <c r="H7" s="16"/>
      <c r="I7" s="28"/>
      <c r="J7" s="28"/>
      <c r="K7" s="26">
        <f>H7+I7+J7</f>
        <v>0</v>
      </c>
    </row>
    <row r="8" spans="1:11" ht="15" customHeight="1">
      <c r="A8" s="66"/>
      <c r="B8" s="67"/>
      <c r="C8" s="69"/>
      <c r="D8" s="15"/>
      <c r="E8" s="16"/>
      <c r="F8" s="16"/>
      <c r="G8" s="16"/>
      <c r="H8" s="16"/>
      <c r="I8" s="28"/>
      <c r="J8" s="28"/>
      <c r="K8" s="26">
        <f t="shared" ref="K8:K44" si="0">H8+I8+J8</f>
        <v>0</v>
      </c>
    </row>
    <row r="9" spans="1:11" ht="15" customHeight="1">
      <c r="A9" s="66">
        <v>2</v>
      </c>
      <c r="B9" s="67"/>
      <c r="C9" s="68"/>
      <c r="D9" s="15"/>
      <c r="E9" s="16"/>
      <c r="F9" s="16"/>
      <c r="G9" s="16"/>
      <c r="H9" s="16"/>
      <c r="I9" s="28"/>
      <c r="J9" s="28"/>
      <c r="K9" s="26">
        <f t="shared" si="0"/>
        <v>0</v>
      </c>
    </row>
    <row r="10" spans="1:11" ht="15" customHeight="1">
      <c r="A10" s="66"/>
      <c r="B10" s="67"/>
      <c r="C10" s="69"/>
      <c r="D10" s="15"/>
      <c r="E10" s="16"/>
      <c r="F10" s="16"/>
      <c r="G10" s="16"/>
      <c r="H10" s="16"/>
      <c r="I10" s="28"/>
      <c r="J10" s="28"/>
      <c r="K10" s="26">
        <f t="shared" si="0"/>
        <v>0</v>
      </c>
    </row>
    <row r="11" spans="1:11" ht="15" customHeight="1">
      <c r="A11" s="66">
        <v>3</v>
      </c>
      <c r="B11" s="67"/>
      <c r="C11" s="68"/>
      <c r="D11" s="15"/>
      <c r="E11" s="16"/>
      <c r="F11" s="16"/>
      <c r="G11" s="16"/>
      <c r="H11" s="16"/>
      <c r="I11" s="28"/>
      <c r="J11" s="28"/>
      <c r="K11" s="26">
        <f t="shared" si="0"/>
        <v>0</v>
      </c>
    </row>
    <row r="12" spans="1:11" ht="15" customHeight="1">
      <c r="A12" s="66"/>
      <c r="B12" s="67"/>
      <c r="C12" s="69"/>
      <c r="D12" s="15"/>
      <c r="E12" s="16"/>
      <c r="F12" s="16"/>
      <c r="G12" s="16"/>
      <c r="H12" s="16"/>
      <c r="I12" s="28"/>
      <c r="J12" s="28"/>
      <c r="K12" s="26">
        <f t="shared" si="0"/>
        <v>0</v>
      </c>
    </row>
    <row r="13" spans="1:11" ht="15" customHeight="1">
      <c r="A13" s="66">
        <v>4</v>
      </c>
      <c r="B13" s="67"/>
      <c r="C13" s="68"/>
      <c r="D13" s="15"/>
      <c r="E13" s="16"/>
      <c r="F13" s="16"/>
      <c r="G13" s="16"/>
      <c r="H13" s="16"/>
      <c r="I13" s="28"/>
      <c r="J13" s="28"/>
      <c r="K13" s="26">
        <f t="shared" si="0"/>
        <v>0</v>
      </c>
    </row>
    <row r="14" spans="1:11" ht="15" customHeight="1">
      <c r="A14" s="66"/>
      <c r="B14" s="67"/>
      <c r="C14" s="69"/>
      <c r="D14" s="15"/>
      <c r="E14" s="16"/>
      <c r="F14" s="16"/>
      <c r="G14" s="16"/>
      <c r="H14" s="16"/>
      <c r="I14" s="28"/>
      <c r="J14" s="28"/>
      <c r="K14" s="26">
        <f t="shared" si="0"/>
        <v>0</v>
      </c>
    </row>
    <row r="15" spans="1:11" ht="15" customHeight="1">
      <c r="A15" s="66">
        <v>5</v>
      </c>
      <c r="B15" s="67"/>
      <c r="C15" s="68"/>
      <c r="D15" s="15"/>
      <c r="E15" s="16"/>
      <c r="F15" s="16"/>
      <c r="G15" s="16"/>
      <c r="H15" s="16"/>
      <c r="I15" s="28"/>
      <c r="J15" s="28"/>
      <c r="K15" s="26">
        <f t="shared" si="0"/>
        <v>0</v>
      </c>
    </row>
    <row r="16" spans="1:11" ht="15" customHeight="1">
      <c r="A16" s="66"/>
      <c r="B16" s="67"/>
      <c r="C16" s="69"/>
      <c r="D16" s="15"/>
      <c r="E16" s="16"/>
      <c r="F16" s="16"/>
      <c r="G16" s="16"/>
      <c r="H16" s="16"/>
      <c r="I16" s="28"/>
      <c r="J16" s="28"/>
      <c r="K16" s="26">
        <f t="shared" si="0"/>
        <v>0</v>
      </c>
    </row>
    <row r="17" spans="1:11" ht="15" customHeight="1">
      <c r="A17" s="66">
        <v>6</v>
      </c>
      <c r="B17" s="67"/>
      <c r="C17" s="68"/>
      <c r="D17" s="15"/>
      <c r="E17" s="16"/>
      <c r="F17" s="16"/>
      <c r="G17" s="16"/>
      <c r="H17" s="16"/>
      <c r="I17" s="28"/>
      <c r="J17" s="28"/>
      <c r="K17" s="26">
        <f t="shared" si="0"/>
        <v>0</v>
      </c>
    </row>
    <row r="18" spans="1:11" ht="15" customHeight="1">
      <c r="A18" s="66"/>
      <c r="B18" s="67"/>
      <c r="C18" s="69"/>
      <c r="D18" s="15"/>
      <c r="E18" s="16"/>
      <c r="F18" s="16"/>
      <c r="G18" s="16"/>
      <c r="H18" s="16"/>
      <c r="I18" s="28"/>
      <c r="J18" s="28"/>
      <c r="K18" s="26">
        <f t="shared" si="0"/>
        <v>0</v>
      </c>
    </row>
    <row r="19" spans="1:11" ht="15" customHeight="1">
      <c r="A19" s="66">
        <v>7</v>
      </c>
      <c r="B19" s="67"/>
      <c r="C19" s="68"/>
      <c r="D19" s="15"/>
      <c r="E19" s="16"/>
      <c r="F19" s="16"/>
      <c r="G19" s="16"/>
      <c r="H19" s="16"/>
      <c r="I19" s="28"/>
      <c r="J19" s="28"/>
      <c r="K19" s="26">
        <f t="shared" si="0"/>
        <v>0</v>
      </c>
    </row>
    <row r="20" spans="1:11" ht="15" customHeight="1">
      <c r="A20" s="66"/>
      <c r="B20" s="67"/>
      <c r="C20" s="69"/>
      <c r="D20" s="15"/>
      <c r="E20" s="16"/>
      <c r="F20" s="16"/>
      <c r="G20" s="16"/>
      <c r="H20" s="16"/>
      <c r="I20" s="28"/>
      <c r="J20" s="28"/>
      <c r="K20" s="26">
        <f t="shared" si="0"/>
        <v>0</v>
      </c>
    </row>
    <row r="21" spans="1:11" ht="15" customHeight="1">
      <c r="A21" s="66">
        <v>8</v>
      </c>
      <c r="B21" s="67"/>
      <c r="C21" s="68"/>
      <c r="D21" s="15"/>
      <c r="E21" s="16"/>
      <c r="F21" s="16"/>
      <c r="G21" s="16"/>
      <c r="H21" s="16"/>
      <c r="I21" s="28"/>
      <c r="J21" s="28"/>
      <c r="K21" s="26">
        <f t="shared" si="0"/>
        <v>0</v>
      </c>
    </row>
    <row r="22" spans="1:11" ht="15" customHeight="1">
      <c r="A22" s="66"/>
      <c r="B22" s="67"/>
      <c r="C22" s="69"/>
      <c r="D22" s="15"/>
      <c r="E22" s="16"/>
      <c r="F22" s="16"/>
      <c r="G22" s="16"/>
      <c r="H22" s="16"/>
      <c r="I22" s="28"/>
      <c r="J22" s="28"/>
      <c r="K22" s="26">
        <f t="shared" si="0"/>
        <v>0</v>
      </c>
    </row>
    <row r="23" spans="1:11" ht="15" customHeight="1">
      <c r="A23" s="66">
        <v>9</v>
      </c>
      <c r="B23" s="67"/>
      <c r="C23" s="68"/>
      <c r="D23" s="15"/>
      <c r="E23" s="16"/>
      <c r="F23" s="16"/>
      <c r="G23" s="16"/>
      <c r="H23" s="16"/>
      <c r="I23" s="28"/>
      <c r="J23" s="28"/>
      <c r="K23" s="26">
        <f t="shared" si="0"/>
        <v>0</v>
      </c>
    </row>
    <row r="24" spans="1:11" ht="15" customHeight="1">
      <c r="A24" s="66"/>
      <c r="B24" s="67"/>
      <c r="C24" s="69"/>
      <c r="D24" s="15"/>
      <c r="E24" s="16"/>
      <c r="F24" s="16"/>
      <c r="G24" s="16"/>
      <c r="H24" s="16"/>
      <c r="I24" s="28"/>
      <c r="J24" s="28"/>
      <c r="K24" s="26">
        <f t="shared" si="0"/>
        <v>0</v>
      </c>
    </row>
    <row r="25" spans="1:11" ht="15" customHeight="1">
      <c r="A25" s="66">
        <v>10</v>
      </c>
      <c r="B25" s="67"/>
      <c r="C25" s="68"/>
      <c r="D25" s="15"/>
      <c r="E25" s="16"/>
      <c r="F25" s="16"/>
      <c r="G25" s="16"/>
      <c r="H25" s="16"/>
      <c r="I25" s="28"/>
      <c r="J25" s="28"/>
      <c r="K25" s="26">
        <f t="shared" si="0"/>
        <v>0</v>
      </c>
    </row>
    <row r="26" spans="1:11" ht="15" customHeight="1">
      <c r="A26" s="66"/>
      <c r="B26" s="67"/>
      <c r="C26" s="69"/>
      <c r="D26" s="15"/>
      <c r="E26" s="16"/>
      <c r="F26" s="16"/>
      <c r="G26" s="16"/>
      <c r="H26" s="16"/>
      <c r="I26" s="28"/>
      <c r="J26" s="28"/>
      <c r="K26" s="26">
        <f t="shared" si="0"/>
        <v>0</v>
      </c>
    </row>
    <row r="27" spans="1:11" ht="15" customHeight="1">
      <c r="A27" s="66">
        <v>11</v>
      </c>
      <c r="B27" s="67"/>
      <c r="C27" s="68"/>
      <c r="D27" s="15"/>
      <c r="E27" s="16"/>
      <c r="F27" s="16"/>
      <c r="G27" s="16"/>
      <c r="H27" s="16"/>
      <c r="I27" s="28"/>
      <c r="J27" s="28"/>
      <c r="K27" s="26">
        <f t="shared" si="0"/>
        <v>0</v>
      </c>
    </row>
    <row r="28" spans="1:11" ht="15" customHeight="1">
      <c r="A28" s="66"/>
      <c r="B28" s="67"/>
      <c r="C28" s="69"/>
      <c r="D28" s="15"/>
      <c r="E28" s="16"/>
      <c r="F28" s="16"/>
      <c r="G28" s="16"/>
      <c r="H28" s="16"/>
      <c r="I28" s="28"/>
      <c r="J28" s="28"/>
      <c r="K28" s="26">
        <f t="shared" si="0"/>
        <v>0</v>
      </c>
    </row>
    <row r="29" spans="1:11" ht="15" customHeight="1">
      <c r="A29" s="66">
        <v>12</v>
      </c>
      <c r="B29" s="67"/>
      <c r="C29" s="68"/>
      <c r="D29" s="15"/>
      <c r="E29" s="16"/>
      <c r="F29" s="16"/>
      <c r="G29" s="16"/>
      <c r="H29" s="16"/>
      <c r="I29" s="28"/>
      <c r="J29" s="28"/>
      <c r="K29" s="26">
        <f t="shared" si="0"/>
        <v>0</v>
      </c>
    </row>
    <row r="30" spans="1:11" ht="15" customHeight="1">
      <c r="A30" s="66"/>
      <c r="B30" s="67"/>
      <c r="C30" s="69"/>
      <c r="D30" s="15"/>
      <c r="E30" s="16"/>
      <c r="F30" s="16"/>
      <c r="G30" s="16"/>
      <c r="H30" s="16"/>
      <c r="I30" s="28"/>
      <c r="J30" s="28"/>
      <c r="K30" s="26">
        <f t="shared" si="0"/>
        <v>0</v>
      </c>
    </row>
    <row r="31" spans="1:11" ht="15" customHeight="1">
      <c r="A31" s="66">
        <v>13</v>
      </c>
      <c r="B31" s="67"/>
      <c r="C31" s="68"/>
      <c r="D31" s="15"/>
      <c r="E31" s="16"/>
      <c r="F31" s="16"/>
      <c r="G31" s="16"/>
      <c r="H31" s="16"/>
      <c r="I31" s="28"/>
      <c r="J31" s="28"/>
      <c r="K31" s="26">
        <f t="shared" si="0"/>
        <v>0</v>
      </c>
    </row>
    <row r="32" spans="1:11" ht="15" customHeight="1">
      <c r="A32" s="66"/>
      <c r="B32" s="67"/>
      <c r="C32" s="69"/>
      <c r="D32" s="15"/>
      <c r="E32" s="16"/>
      <c r="F32" s="16"/>
      <c r="G32" s="16"/>
      <c r="H32" s="16"/>
      <c r="I32" s="28"/>
      <c r="J32" s="28"/>
      <c r="K32" s="26">
        <f t="shared" si="0"/>
        <v>0</v>
      </c>
    </row>
    <row r="33" spans="1:11" ht="15" customHeight="1">
      <c r="A33" s="66">
        <v>14</v>
      </c>
      <c r="B33" s="67"/>
      <c r="C33" s="68"/>
      <c r="D33" s="15"/>
      <c r="E33" s="16"/>
      <c r="F33" s="16"/>
      <c r="G33" s="16"/>
      <c r="H33" s="16"/>
      <c r="I33" s="28"/>
      <c r="J33" s="28"/>
      <c r="K33" s="26">
        <f t="shared" si="0"/>
        <v>0</v>
      </c>
    </row>
    <row r="34" spans="1:11" ht="15" customHeight="1">
      <c r="A34" s="66"/>
      <c r="B34" s="67"/>
      <c r="C34" s="69"/>
      <c r="D34" s="15"/>
      <c r="E34" s="16"/>
      <c r="F34" s="16"/>
      <c r="G34" s="16"/>
      <c r="H34" s="16"/>
      <c r="I34" s="28"/>
      <c r="J34" s="28"/>
      <c r="K34" s="26">
        <f t="shared" si="0"/>
        <v>0</v>
      </c>
    </row>
    <row r="35" spans="1:11" ht="15" customHeight="1">
      <c r="A35" s="66">
        <v>15</v>
      </c>
      <c r="B35" s="67"/>
      <c r="C35" s="68"/>
      <c r="D35" s="15"/>
      <c r="E35" s="16"/>
      <c r="F35" s="16"/>
      <c r="G35" s="16"/>
      <c r="H35" s="16"/>
      <c r="I35" s="28"/>
      <c r="J35" s="28"/>
      <c r="K35" s="26">
        <f t="shared" si="0"/>
        <v>0</v>
      </c>
    </row>
    <row r="36" spans="1:11" ht="15" customHeight="1">
      <c r="A36" s="66"/>
      <c r="B36" s="67"/>
      <c r="C36" s="69"/>
      <c r="D36" s="15"/>
      <c r="E36" s="16"/>
      <c r="F36" s="16"/>
      <c r="G36" s="16"/>
      <c r="H36" s="16"/>
      <c r="I36" s="28"/>
      <c r="J36" s="28"/>
      <c r="K36" s="26">
        <f t="shared" si="0"/>
        <v>0</v>
      </c>
    </row>
    <row r="37" spans="1:11" ht="15" customHeight="1">
      <c r="A37" s="66">
        <v>16</v>
      </c>
      <c r="B37" s="67"/>
      <c r="C37" s="68"/>
      <c r="D37" s="15"/>
      <c r="E37" s="16"/>
      <c r="F37" s="16"/>
      <c r="G37" s="16"/>
      <c r="H37" s="16"/>
      <c r="I37" s="28"/>
      <c r="J37" s="28"/>
      <c r="K37" s="26">
        <f t="shared" si="0"/>
        <v>0</v>
      </c>
    </row>
    <row r="38" spans="1:11" ht="15" customHeight="1">
      <c r="A38" s="66"/>
      <c r="B38" s="67"/>
      <c r="C38" s="69"/>
      <c r="D38" s="15"/>
      <c r="E38" s="16"/>
      <c r="F38" s="16"/>
      <c r="G38" s="16"/>
      <c r="H38" s="16"/>
      <c r="I38" s="28"/>
      <c r="J38" s="28"/>
      <c r="K38" s="26">
        <f t="shared" si="0"/>
        <v>0</v>
      </c>
    </row>
    <row r="39" spans="1:11" ht="15" customHeight="1">
      <c r="A39" s="66">
        <v>17</v>
      </c>
      <c r="B39" s="67"/>
      <c r="C39" s="68"/>
      <c r="D39" s="15"/>
      <c r="E39" s="16"/>
      <c r="F39" s="16"/>
      <c r="G39" s="16"/>
      <c r="H39" s="16"/>
      <c r="I39" s="28"/>
      <c r="J39" s="28"/>
      <c r="K39" s="26">
        <f t="shared" ref="K39:K42" si="1">H39+I39+J39</f>
        <v>0</v>
      </c>
    </row>
    <row r="40" spans="1:11" ht="15" customHeight="1">
      <c r="A40" s="66"/>
      <c r="B40" s="67"/>
      <c r="C40" s="69"/>
      <c r="D40" s="15"/>
      <c r="E40" s="16"/>
      <c r="F40" s="16"/>
      <c r="G40" s="16"/>
      <c r="H40" s="16"/>
      <c r="I40" s="28"/>
      <c r="J40" s="28"/>
      <c r="K40" s="26">
        <f t="shared" si="1"/>
        <v>0</v>
      </c>
    </row>
    <row r="41" spans="1:11" ht="15" customHeight="1">
      <c r="A41" s="66">
        <v>18</v>
      </c>
      <c r="B41" s="67"/>
      <c r="C41" s="68"/>
      <c r="D41" s="15"/>
      <c r="E41" s="16"/>
      <c r="F41" s="16"/>
      <c r="G41" s="16"/>
      <c r="H41" s="16"/>
      <c r="I41" s="28"/>
      <c r="J41" s="28"/>
      <c r="K41" s="26">
        <f t="shared" si="1"/>
        <v>0</v>
      </c>
    </row>
    <row r="42" spans="1:11" ht="15" customHeight="1">
      <c r="A42" s="66"/>
      <c r="B42" s="67"/>
      <c r="C42" s="69"/>
      <c r="D42" s="15"/>
      <c r="E42" s="16"/>
      <c r="F42" s="16"/>
      <c r="G42" s="16"/>
      <c r="H42" s="16"/>
      <c r="I42" s="28"/>
      <c r="J42" s="28"/>
      <c r="K42" s="26">
        <f t="shared" si="1"/>
        <v>0</v>
      </c>
    </row>
    <row r="43" spans="1:11" ht="15" customHeight="1">
      <c r="A43" s="19"/>
      <c r="B43" s="18"/>
      <c r="C43" s="23"/>
      <c r="D43" s="15"/>
      <c r="E43" s="16"/>
      <c r="F43" s="16"/>
      <c r="G43" s="16"/>
      <c r="H43" s="16"/>
      <c r="I43" s="28"/>
      <c r="J43" s="28"/>
      <c r="K43" s="26">
        <f t="shared" si="0"/>
        <v>0</v>
      </c>
    </row>
    <row r="44" spans="1:11" ht="15" customHeight="1" thickBot="1">
      <c r="A44" s="17"/>
      <c r="B44" s="18"/>
      <c r="C44" s="23"/>
      <c r="D44" s="16"/>
      <c r="E44" s="16"/>
      <c r="F44" s="16"/>
      <c r="G44" s="16"/>
      <c r="H44" s="16"/>
      <c r="I44" s="28"/>
      <c r="J44" s="28"/>
      <c r="K44" s="26">
        <f t="shared" si="0"/>
        <v>0</v>
      </c>
    </row>
    <row r="45" spans="1:11" ht="16.149999999999999" customHeight="1" thickBot="1">
      <c r="A45" s="6"/>
      <c r="B45" s="8" t="s">
        <v>11</v>
      </c>
      <c r="C45" s="6"/>
      <c r="D45" s="9"/>
      <c r="E45" s="6"/>
      <c r="F45" s="10"/>
      <c r="G45" s="11"/>
      <c r="H45" s="12"/>
    </row>
    <row r="46" spans="1:11" ht="16.149999999999999" customHeight="1">
      <c r="A46" s="2"/>
      <c r="G46" t="s">
        <v>12</v>
      </c>
    </row>
    <row r="47" spans="1:11" ht="16.149999999999999" customHeight="1">
      <c r="A47" s="20"/>
      <c r="B47" s="22" t="s">
        <v>19</v>
      </c>
      <c r="C47" s="21"/>
      <c r="D47" s="20"/>
      <c r="E47" s="20"/>
      <c r="F47" s="20" t="s">
        <v>18</v>
      </c>
      <c r="H47" s="29"/>
    </row>
    <row r="48" spans="1:11" ht="16.149999999999999" customHeight="1">
      <c r="A48" s="3"/>
    </row>
    <row r="49" spans="1:8" ht="16.149999999999999" customHeight="1">
      <c r="A49" s="5" t="s">
        <v>14</v>
      </c>
      <c r="B49" s="5"/>
      <c r="F49" s="63" t="s">
        <v>10</v>
      </c>
      <c r="G49" s="63"/>
      <c r="H49" s="63"/>
    </row>
    <row r="50" spans="1:8" ht="16.149999999999999" customHeight="1">
      <c r="A50" s="4"/>
    </row>
    <row r="51" spans="1:8" ht="15.6" customHeight="1">
      <c r="A51" s="5" t="s">
        <v>9</v>
      </c>
      <c r="B51" s="5"/>
      <c r="F51" s="63" t="s">
        <v>13</v>
      </c>
      <c r="G51" s="63"/>
      <c r="H51" s="63"/>
    </row>
    <row r="52" spans="1:8" ht="20.45" customHeight="1"/>
    <row r="53" spans="1:8" ht="22.15" customHeight="1"/>
  </sheetData>
  <mergeCells count="61">
    <mergeCell ref="C3:K3"/>
    <mergeCell ref="A39:A40"/>
    <mergeCell ref="B39:B40"/>
    <mergeCell ref="C39:C40"/>
    <mergeCell ref="A41:A42"/>
    <mergeCell ref="B41:B42"/>
    <mergeCell ref="C41:C42"/>
    <mergeCell ref="A5:B5"/>
    <mergeCell ref="E5:H5"/>
    <mergeCell ref="A7:A8"/>
    <mergeCell ref="B7:B8"/>
    <mergeCell ref="C7:C8"/>
    <mergeCell ref="C9:C10"/>
    <mergeCell ref="A11:A12"/>
    <mergeCell ref="B11:B12"/>
    <mergeCell ref="C11:C12"/>
    <mergeCell ref="A13:A14"/>
    <mergeCell ref="B13:B14"/>
    <mergeCell ref="C13:C14"/>
    <mergeCell ref="A9:A10"/>
    <mergeCell ref="B9:B10"/>
    <mergeCell ref="A15:A16"/>
    <mergeCell ref="B15:B16"/>
    <mergeCell ref="C15:C16"/>
    <mergeCell ref="A17:A18"/>
    <mergeCell ref="B17:B18"/>
    <mergeCell ref="C17:C18"/>
    <mergeCell ref="A19:A20"/>
    <mergeCell ref="B19:B20"/>
    <mergeCell ref="C19:C20"/>
    <mergeCell ref="A21:A22"/>
    <mergeCell ref="B21:B22"/>
    <mergeCell ref="C21:C22"/>
    <mergeCell ref="A23:A24"/>
    <mergeCell ref="B23:B24"/>
    <mergeCell ref="C23:C24"/>
    <mergeCell ref="A25:A26"/>
    <mergeCell ref="B25:B26"/>
    <mergeCell ref="C25:C26"/>
    <mergeCell ref="A27:A28"/>
    <mergeCell ref="B27:B28"/>
    <mergeCell ref="C27:C28"/>
    <mergeCell ref="A29:A30"/>
    <mergeCell ref="B29:B30"/>
    <mergeCell ref="C29:C30"/>
    <mergeCell ref="F49:H49"/>
    <mergeCell ref="F51:H51"/>
    <mergeCell ref="A2:K2"/>
    <mergeCell ref="A1:K1"/>
    <mergeCell ref="A35:A36"/>
    <mergeCell ref="B35:B36"/>
    <mergeCell ref="C35:C36"/>
    <mergeCell ref="A37:A38"/>
    <mergeCell ref="B37:B38"/>
    <mergeCell ref="C37:C38"/>
    <mergeCell ref="A31:A32"/>
    <mergeCell ref="B31:B32"/>
    <mergeCell ref="C31:C32"/>
    <mergeCell ref="A33:A34"/>
    <mergeCell ref="B33:B34"/>
    <mergeCell ref="C33:C34"/>
  </mergeCells>
  <pageMargins left="0.16" right="0.1" top="0.15748031496062992" bottom="0.15748031496062992" header="0.16" footer="0.2"/>
  <pageSetup paperSize="9" orientation="portrait" horizontalDpi="4294967295" verticalDpi="4294967295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0000"/>
  </sheetPr>
  <dimension ref="A1:K56"/>
  <sheetViews>
    <sheetView zoomScaleNormal="100" workbookViewId="0">
      <pane xSplit="9" ySplit="9" topLeftCell="J19" activePane="bottomRight" state="frozen"/>
      <selection pane="topRight" activeCell="J1" sqref="J1"/>
      <selection pane="bottomLeft" activeCell="A10" sqref="A10"/>
      <selection pane="bottomRight" activeCell="H26" sqref="H26"/>
    </sheetView>
  </sheetViews>
  <sheetFormatPr defaultRowHeight="15"/>
  <cols>
    <col min="1" max="1" width="4.7109375" customWidth="1"/>
    <col min="2" max="2" width="31.28515625" customWidth="1"/>
    <col min="3" max="3" width="11.140625" customWidth="1"/>
    <col min="4" max="4" width="9.28515625" customWidth="1"/>
    <col min="5" max="5" width="8.28515625" customWidth="1"/>
    <col min="7" max="7" width="7.5703125" customWidth="1"/>
    <col min="8" max="8" width="8" style="27" customWidth="1"/>
    <col min="9" max="9" width="5.42578125" style="27" customWidth="1"/>
    <col min="10" max="10" width="6.140625" style="27" customWidth="1"/>
    <col min="11" max="11" width="8.7109375" style="25" customWidth="1"/>
  </cols>
  <sheetData>
    <row r="1" spans="1:11" ht="20.25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1" ht="39" customHeight="1">
      <c r="A2" s="73" t="s">
        <v>32</v>
      </c>
      <c r="B2" s="73"/>
      <c r="C2" s="73"/>
      <c r="D2" s="73"/>
      <c r="E2" s="73"/>
      <c r="F2" s="73"/>
      <c r="G2" s="73"/>
      <c r="H2" s="73"/>
      <c r="I2" s="73"/>
      <c r="J2" s="73"/>
      <c r="K2" s="73"/>
    </row>
    <row r="3" spans="1:11" ht="24.75" customHeight="1">
      <c r="B3" s="47" t="s">
        <v>33</v>
      </c>
      <c r="C3" s="77" t="s">
        <v>143</v>
      </c>
      <c r="D3" s="77"/>
      <c r="E3" s="77"/>
      <c r="F3" s="77"/>
      <c r="G3" s="77"/>
      <c r="H3" s="77"/>
      <c r="I3" s="77"/>
      <c r="J3" s="77"/>
      <c r="K3" s="77"/>
    </row>
    <row r="4" spans="1:11" ht="10.15" customHeight="1">
      <c r="A4" s="1"/>
    </row>
    <row r="5" spans="1:11" ht="18.75">
      <c r="A5" s="71" t="s">
        <v>16</v>
      </c>
      <c r="B5" s="71"/>
      <c r="E5" s="71" t="s">
        <v>17</v>
      </c>
      <c r="F5" s="71"/>
      <c r="G5" s="71"/>
      <c r="H5" s="71"/>
    </row>
    <row r="6" spans="1:11" ht="25.5">
      <c r="A6" s="14" t="s">
        <v>1</v>
      </c>
      <c r="B6" s="14" t="s">
        <v>2</v>
      </c>
      <c r="C6" s="14" t="s">
        <v>3</v>
      </c>
      <c r="D6" s="14" t="s">
        <v>4</v>
      </c>
      <c r="E6" s="14" t="s">
        <v>5</v>
      </c>
      <c r="F6" s="14" t="s">
        <v>6</v>
      </c>
      <c r="G6" s="14" t="s">
        <v>7</v>
      </c>
      <c r="H6" s="14" t="s">
        <v>8</v>
      </c>
      <c r="I6" s="14" t="s">
        <v>20</v>
      </c>
      <c r="J6" s="14" t="s">
        <v>20</v>
      </c>
      <c r="K6" s="44" t="s">
        <v>21</v>
      </c>
    </row>
    <row r="7" spans="1:11" ht="17.25" customHeight="1">
      <c r="A7" s="66">
        <v>1</v>
      </c>
      <c r="B7" s="67" t="s">
        <v>301</v>
      </c>
      <c r="C7" s="68">
        <v>2000</v>
      </c>
      <c r="D7" s="15">
        <v>100</v>
      </c>
      <c r="E7" s="60">
        <v>0.53402777777777777</v>
      </c>
      <c r="F7" s="16" t="s">
        <v>84</v>
      </c>
      <c r="G7" s="16">
        <v>13</v>
      </c>
      <c r="H7" s="16">
        <v>5</v>
      </c>
      <c r="I7" s="28">
        <v>0</v>
      </c>
      <c r="J7" s="28">
        <v>5</v>
      </c>
      <c r="K7" s="26">
        <f>H7+I7+J7</f>
        <v>10</v>
      </c>
    </row>
    <row r="8" spans="1:11" ht="17.25" customHeight="1">
      <c r="A8" s="66"/>
      <c r="B8" s="67"/>
      <c r="C8" s="69"/>
      <c r="D8" s="15">
        <v>200</v>
      </c>
      <c r="E8" s="16" t="s">
        <v>460</v>
      </c>
      <c r="F8" s="16">
        <v>1</v>
      </c>
      <c r="G8" s="16">
        <v>15</v>
      </c>
      <c r="H8" s="16">
        <v>5</v>
      </c>
      <c r="I8" s="28">
        <v>0</v>
      </c>
      <c r="J8" s="28">
        <v>0</v>
      </c>
      <c r="K8" s="26">
        <f t="shared" ref="K8:K43" si="0">H8+I8+J8</f>
        <v>5</v>
      </c>
    </row>
    <row r="9" spans="1:11" ht="22.5">
      <c r="A9" s="66">
        <v>2</v>
      </c>
      <c r="B9" s="67" t="s">
        <v>146</v>
      </c>
      <c r="C9" s="68">
        <v>2000</v>
      </c>
      <c r="D9" s="14">
        <v>100</v>
      </c>
      <c r="E9" s="16" t="s">
        <v>337</v>
      </c>
      <c r="F9" s="16" t="s">
        <v>84</v>
      </c>
      <c r="G9" s="16">
        <v>8</v>
      </c>
      <c r="H9" s="16">
        <v>10</v>
      </c>
      <c r="I9" s="28">
        <v>0</v>
      </c>
      <c r="J9" s="28">
        <v>5</v>
      </c>
      <c r="K9" s="26">
        <f t="shared" si="0"/>
        <v>15</v>
      </c>
    </row>
    <row r="10" spans="1:11" ht="17.25" customHeight="1">
      <c r="A10" s="66"/>
      <c r="B10" s="67"/>
      <c r="C10" s="69"/>
      <c r="D10" s="15">
        <v>200</v>
      </c>
      <c r="E10" s="16" t="s">
        <v>465</v>
      </c>
      <c r="F10" s="16">
        <v>1</v>
      </c>
      <c r="G10" s="16">
        <v>25</v>
      </c>
      <c r="H10" s="16">
        <v>1</v>
      </c>
      <c r="I10" s="28">
        <v>0</v>
      </c>
      <c r="J10" s="28">
        <v>0</v>
      </c>
      <c r="K10" s="26">
        <f t="shared" si="0"/>
        <v>1</v>
      </c>
    </row>
    <row r="11" spans="1:11" ht="17.25" customHeight="1">
      <c r="A11" s="66">
        <v>3</v>
      </c>
      <c r="B11" s="67" t="s">
        <v>302</v>
      </c>
      <c r="C11" s="68">
        <v>2001</v>
      </c>
      <c r="D11" s="14">
        <v>400</v>
      </c>
      <c r="E11" s="16">
        <v>58.23</v>
      </c>
      <c r="F11" s="16">
        <v>1</v>
      </c>
      <c r="G11" s="16">
        <v>9</v>
      </c>
      <c r="H11" s="16">
        <v>9</v>
      </c>
      <c r="I11" s="28">
        <v>0</v>
      </c>
      <c r="J11" s="28">
        <v>0</v>
      </c>
      <c r="K11" s="26">
        <f t="shared" ref="K11:K12" si="1">H11+I11+J11</f>
        <v>9</v>
      </c>
    </row>
    <row r="12" spans="1:11" ht="17.25" customHeight="1">
      <c r="A12" s="66"/>
      <c r="B12" s="67"/>
      <c r="C12" s="69"/>
      <c r="D12" s="15">
        <v>200</v>
      </c>
      <c r="E12" s="16" t="s">
        <v>462</v>
      </c>
      <c r="F12" s="16">
        <v>1</v>
      </c>
      <c r="G12" s="16">
        <v>20</v>
      </c>
      <c r="H12" s="16">
        <v>1</v>
      </c>
      <c r="I12" s="28">
        <v>0</v>
      </c>
      <c r="J12" s="28">
        <v>0</v>
      </c>
      <c r="K12" s="26">
        <f t="shared" si="1"/>
        <v>1</v>
      </c>
    </row>
    <row r="13" spans="1:11" ht="17.25" customHeight="1">
      <c r="A13" s="66">
        <v>4</v>
      </c>
      <c r="B13" s="67" t="s">
        <v>147</v>
      </c>
      <c r="C13" s="68">
        <v>2001</v>
      </c>
      <c r="D13" s="14">
        <v>400</v>
      </c>
      <c r="E13" s="16">
        <v>58.69</v>
      </c>
      <c r="F13" s="16">
        <v>1</v>
      </c>
      <c r="G13" s="16">
        <v>11</v>
      </c>
      <c r="H13" s="16">
        <v>7</v>
      </c>
      <c r="I13" s="28">
        <v>0</v>
      </c>
      <c r="J13" s="28">
        <v>0</v>
      </c>
      <c r="K13" s="26">
        <f t="shared" si="0"/>
        <v>7</v>
      </c>
    </row>
    <row r="14" spans="1:11" ht="17.25" customHeight="1">
      <c r="A14" s="66"/>
      <c r="B14" s="67"/>
      <c r="C14" s="69"/>
      <c r="D14" s="15">
        <v>800</v>
      </c>
      <c r="E14" s="16" t="s">
        <v>431</v>
      </c>
      <c r="F14" s="16">
        <v>1</v>
      </c>
      <c r="G14" s="16">
        <v>6</v>
      </c>
      <c r="H14" s="16">
        <v>13</v>
      </c>
      <c r="I14" s="28">
        <v>0</v>
      </c>
      <c r="J14" s="28">
        <v>0</v>
      </c>
      <c r="K14" s="26">
        <f t="shared" si="0"/>
        <v>13</v>
      </c>
    </row>
    <row r="15" spans="1:11" ht="17.25" customHeight="1">
      <c r="A15" s="66">
        <v>5</v>
      </c>
      <c r="B15" s="67" t="s">
        <v>148</v>
      </c>
      <c r="C15" s="68">
        <v>2000</v>
      </c>
      <c r="D15" s="14">
        <v>100</v>
      </c>
      <c r="E15" s="16" t="s">
        <v>339</v>
      </c>
      <c r="F15" s="16">
        <v>1</v>
      </c>
      <c r="G15" s="16">
        <v>22</v>
      </c>
      <c r="H15" s="16">
        <v>1</v>
      </c>
      <c r="I15" s="28">
        <v>0</v>
      </c>
      <c r="J15" s="28">
        <v>0</v>
      </c>
      <c r="K15" s="26">
        <f t="shared" si="0"/>
        <v>1</v>
      </c>
    </row>
    <row r="16" spans="1:11" ht="17.25" customHeight="1">
      <c r="A16" s="66"/>
      <c r="B16" s="67"/>
      <c r="C16" s="69"/>
      <c r="D16" s="15"/>
      <c r="E16" s="16"/>
      <c r="F16" s="16"/>
      <c r="G16" s="16"/>
      <c r="H16" s="16"/>
      <c r="I16" s="28"/>
      <c r="J16" s="28"/>
      <c r="K16" s="26">
        <f t="shared" si="0"/>
        <v>0</v>
      </c>
    </row>
    <row r="17" spans="1:11" ht="17.25" customHeight="1">
      <c r="A17" s="66">
        <v>6</v>
      </c>
      <c r="B17" s="67" t="s">
        <v>149</v>
      </c>
      <c r="C17" s="68">
        <v>2002</v>
      </c>
      <c r="D17" s="15">
        <v>100</v>
      </c>
      <c r="E17" s="60">
        <v>0.53680555555555554</v>
      </c>
      <c r="F17" s="16" t="s">
        <v>84</v>
      </c>
      <c r="G17" s="16">
        <v>17</v>
      </c>
      <c r="H17" s="16">
        <v>2</v>
      </c>
      <c r="I17" s="28">
        <v>0</v>
      </c>
      <c r="J17" s="28">
        <v>5</v>
      </c>
      <c r="K17" s="26">
        <f t="shared" si="0"/>
        <v>7</v>
      </c>
    </row>
    <row r="18" spans="1:11" ht="17.25" customHeight="1">
      <c r="A18" s="66"/>
      <c r="B18" s="67"/>
      <c r="C18" s="69"/>
      <c r="D18" s="15">
        <v>200</v>
      </c>
      <c r="E18" s="16" t="s">
        <v>464</v>
      </c>
      <c r="F18" s="16">
        <v>1</v>
      </c>
      <c r="G18" s="16">
        <v>23</v>
      </c>
      <c r="H18" s="16">
        <v>1</v>
      </c>
      <c r="I18" s="28">
        <v>0</v>
      </c>
      <c r="J18" s="28">
        <v>0</v>
      </c>
      <c r="K18" s="26">
        <f t="shared" si="0"/>
        <v>1</v>
      </c>
    </row>
    <row r="19" spans="1:11" ht="17.25" customHeight="1">
      <c r="A19" s="66">
        <v>7</v>
      </c>
      <c r="B19" s="67" t="s">
        <v>150</v>
      </c>
      <c r="C19" s="68">
        <v>2000</v>
      </c>
      <c r="D19" s="15">
        <v>400</v>
      </c>
      <c r="E19" s="58">
        <v>58</v>
      </c>
      <c r="F19" s="16">
        <v>1</v>
      </c>
      <c r="G19" s="16">
        <v>8</v>
      </c>
      <c r="H19" s="16">
        <v>10</v>
      </c>
      <c r="I19" s="28">
        <v>0</v>
      </c>
      <c r="J19" s="28">
        <v>0</v>
      </c>
      <c r="K19" s="26">
        <f t="shared" si="0"/>
        <v>10</v>
      </c>
    </row>
    <row r="20" spans="1:11" ht="17.25" customHeight="1">
      <c r="A20" s="66"/>
      <c r="B20" s="67"/>
      <c r="C20" s="69"/>
      <c r="D20" s="15">
        <v>200</v>
      </c>
      <c r="E20" s="59" t="s">
        <v>465</v>
      </c>
      <c r="F20" s="16">
        <v>1</v>
      </c>
      <c r="G20" s="16">
        <v>25</v>
      </c>
      <c r="H20" s="16">
        <v>1</v>
      </c>
      <c r="I20" s="28">
        <v>0</v>
      </c>
      <c r="J20" s="28">
        <v>0</v>
      </c>
      <c r="K20" s="26">
        <f t="shared" si="0"/>
        <v>1</v>
      </c>
    </row>
    <row r="21" spans="1:11" ht="17.25" customHeight="1">
      <c r="A21" s="66">
        <v>8</v>
      </c>
      <c r="B21" s="67" t="s">
        <v>151</v>
      </c>
      <c r="C21" s="68">
        <v>2001</v>
      </c>
      <c r="D21" s="15">
        <v>400</v>
      </c>
      <c r="E21" s="16">
        <v>57.44</v>
      </c>
      <c r="F21" s="16">
        <v>1</v>
      </c>
      <c r="G21" s="16">
        <v>7</v>
      </c>
      <c r="H21" s="16">
        <v>11</v>
      </c>
      <c r="I21" s="28">
        <v>0</v>
      </c>
      <c r="J21" s="28">
        <v>0</v>
      </c>
      <c r="K21" s="26">
        <f t="shared" si="0"/>
        <v>11</v>
      </c>
    </row>
    <row r="22" spans="1:11" ht="17.25" customHeight="1">
      <c r="A22" s="66"/>
      <c r="B22" s="67"/>
      <c r="C22" s="69"/>
      <c r="D22" s="48">
        <v>200</v>
      </c>
      <c r="E22" s="16" t="s">
        <v>461</v>
      </c>
      <c r="F22" s="16">
        <v>1</v>
      </c>
      <c r="G22" s="16">
        <v>19</v>
      </c>
      <c r="H22" s="16">
        <v>1</v>
      </c>
      <c r="I22" s="28">
        <v>0</v>
      </c>
      <c r="J22" s="28">
        <v>0</v>
      </c>
      <c r="K22" s="26">
        <f t="shared" si="0"/>
        <v>1</v>
      </c>
    </row>
    <row r="23" spans="1:11" ht="17.25" customHeight="1">
      <c r="A23" s="66">
        <v>9</v>
      </c>
      <c r="B23" s="67" t="s">
        <v>152</v>
      </c>
      <c r="C23" s="68">
        <v>2002</v>
      </c>
      <c r="D23" s="14" t="s">
        <v>67</v>
      </c>
      <c r="E23" s="16">
        <v>5.29</v>
      </c>
      <c r="F23" s="16">
        <v>2</v>
      </c>
      <c r="G23" s="16">
        <v>8</v>
      </c>
      <c r="H23" s="16">
        <v>12</v>
      </c>
      <c r="I23" s="28">
        <v>0</v>
      </c>
      <c r="J23" s="28">
        <v>0</v>
      </c>
      <c r="K23" s="26">
        <f t="shared" si="0"/>
        <v>12</v>
      </c>
    </row>
    <row r="24" spans="1:11" ht="17.25" customHeight="1">
      <c r="A24" s="66"/>
      <c r="B24" s="67"/>
      <c r="C24" s="69"/>
      <c r="D24" s="15"/>
      <c r="E24" s="16"/>
      <c r="F24" s="16"/>
      <c r="G24" s="16"/>
      <c r="H24" s="16"/>
      <c r="I24" s="28"/>
      <c r="J24" s="28"/>
      <c r="K24" s="26">
        <f t="shared" si="0"/>
        <v>0</v>
      </c>
    </row>
    <row r="25" spans="1:11" ht="17.25" customHeight="1">
      <c r="A25" s="66">
        <v>10</v>
      </c>
      <c r="B25" s="67" t="s">
        <v>153</v>
      </c>
      <c r="C25" s="68">
        <v>2001</v>
      </c>
      <c r="D25" s="15" t="s">
        <v>82</v>
      </c>
      <c r="E25" s="61" t="s">
        <v>330</v>
      </c>
      <c r="F25" s="16">
        <v>1</v>
      </c>
      <c r="G25" s="16">
        <v>10</v>
      </c>
      <c r="H25" s="16">
        <v>10</v>
      </c>
      <c r="I25" s="28">
        <v>0</v>
      </c>
      <c r="J25" s="28">
        <v>0</v>
      </c>
      <c r="K25" s="26">
        <f t="shared" si="0"/>
        <v>10</v>
      </c>
    </row>
    <row r="26" spans="1:11" ht="17.25" customHeight="1">
      <c r="A26" s="66"/>
      <c r="B26" s="67"/>
      <c r="C26" s="69"/>
      <c r="D26" s="14" t="s">
        <v>38</v>
      </c>
      <c r="E26" s="16">
        <v>1.55</v>
      </c>
      <c r="F26" s="16">
        <v>2</v>
      </c>
      <c r="G26" s="16">
        <v>14</v>
      </c>
      <c r="H26" s="16">
        <v>6</v>
      </c>
      <c r="I26" s="28">
        <v>0</v>
      </c>
      <c r="J26" s="28">
        <v>0</v>
      </c>
      <c r="K26" s="26">
        <f t="shared" si="0"/>
        <v>6</v>
      </c>
    </row>
    <row r="27" spans="1:11" ht="17.25" customHeight="1">
      <c r="A27" s="66">
        <v>11</v>
      </c>
      <c r="B27" s="67" t="s">
        <v>154</v>
      </c>
      <c r="C27" s="68">
        <v>2003</v>
      </c>
      <c r="D27" s="15" t="s">
        <v>67</v>
      </c>
      <c r="E27" s="16">
        <v>5.82</v>
      </c>
      <c r="F27" s="16">
        <v>1</v>
      </c>
      <c r="G27" s="16">
        <v>3</v>
      </c>
      <c r="H27" s="16">
        <v>15</v>
      </c>
      <c r="I27" s="28">
        <v>0</v>
      </c>
      <c r="J27" s="28">
        <v>0</v>
      </c>
      <c r="K27" s="26">
        <f t="shared" si="0"/>
        <v>15</v>
      </c>
    </row>
    <row r="28" spans="1:11" ht="17.25" customHeight="1">
      <c r="A28" s="66"/>
      <c r="B28" s="67"/>
      <c r="C28" s="69"/>
      <c r="D28" s="15"/>
      <c r="E28" s="16"/>
      <c r="F28" s="16"/>
      <c r="G28" s="16"/>
      <c r="H28" s="16"/>
      <c r="I28" s="28"/>
      <c r="J28" s="28"/>
      <c r="K28" s="26">
        <f t="shared" si="0"/>
        <v>0</v>
      </c>
    </row>
    <row r="29" spans="1:11" ht="17.25" customHeight="1">
      <c r="A29" s="66">
        <v>12</v>
      </c>
      <c r="B29" s="67" t="s">
        <v>155</v>
      </c>
      <c r="C29" s="68">
        <v>2001</v>
      </c>
      <c r="D29" s="14" t="s">
        <v>99</v>
      </c>
      <c r="E29" s="16">
        <v>14.42</v>
      </c>
      <c r="F29" s="16">
        <v>2</v>
      </c>
      <c r="G29" s="16">
        <v>6</v>
      </c>
      <c r="H29" s="16">
        <v>12</v>
      </c>
      <c r="I29" s="28">
        <v>3</v>
      </c>
      <c r="J29" s="28">
        <v>0</v>
      </c>
      <c r="K29" s="26">
        <f t="shared" si="0"/>
        <v>15</v>
      </c>
    </row>
    <row r="30" spans="1:11" ht="17.25" customHeight="1">
      <c r="A30" s="66"/>
      <c r="B30" s="67"/>
      <c r="C30" s="69"/>
      <c r="D30" s="15"/>
      <c r="E30" s="16"/>
      <c r="F30" s="16"/>
      <c r="G30" s="16"/>
      <c r="H30" s="16"/>
      <c r="I30" s="28"/>
      <c r="J30" s="28"/>
      <c r="K30" s="26">
        <f t="shared" si="0"/>
        <v>0</v>
      </c>
    </row>
    <row r="31" spans="1:11" ht="22.5">
      <c r="A31" s="66">
        <v>13</v>
      </c>
      <c r="B31" s="67" t="s">
        <v>156</v>
      </c>
      <c r="C31" s="68">
        <v>1999</v>
      </c>
      <c r="D31" s="14">
        <v>100</v>
      </c>
      <c r="E31" s="16" t="s">
        <v>351</v>
      </c>
      <c r="F31" s="16">
        <v>1</v>
      </c>
      <c r="G31" s="16">
        <v>5</v>
      </c>
      <c r="H31" s="16">
        <v>13</v>
      </c>
      <c r="I31" s="28">
        <v>0</v>
      </c>
      <c r="J31" s="28">
        <v>0</v>
      </c>
      <c r="K31" s="26">
        <f t="shared" si="0"/>
        <v>13</v>
      </c>
    </row>
    <row r="32" spans="1:11" ht="17.25" customHeight="1">
      <c r="A32" s="66"/>
      <c r="B32" s="67"/>
      <c r="C32" s="69"/>
      <c r="D32" s="15">
        <v>200</v>
      </c>
      <c r="E32" s="60">
        <v>0.9868055555555556</v>
      </c>
      <c r="F32" s="16">
        <v>2</v>
      </c>
      <c r="G32" s="16">
        <v>15</v>
      </c>
      <c r="H32" s="16">
        <v>5</v>
      </c>
      <c r="I32" s="28">
        <v>0</v>
      </c>
      <c r="J32" s="28">
        <v>0</v>
      </c>
      <c r="K32" s="26">
        <f t="shared" si="0"/>
        <v>5</v>
      </c>
    </row>
    <row r="33" spans="1:11" ht="17.25" customHeight="1">
      <c r="A33" s="66">
        <v>14</v>
      </c>
      <c r="B33" s="67" t="s">
        <v>157</v>
      </c>
      <c r="C33" s="68">
        <v>2001</v>
      </c>
      <c r="D33" s="14" t="s">
        <v>88</v>
      </c>
      <c r="E33" s="60">
        <v>0.69374999999999998</v>
      </c>
      <c r="F33" s="16">
        <v>2</v>
      </c>
      <c r="G33" s="16">
        <v>17</v>
      </c>
      <c r="H33" s="16">
        <v>6</v>
      </c>
      <c r="I33" s="28">
        <v>0</v>
      </c>
      <c r="J33" s="28">
        <v>0</v>
      </c>
      <c r="K33" s="26">
        <f t="shared" si="0"/>
        <v>6</v>
      </c>
    </row>
    <row r="34" spans="1:11" ht="17.25" customHeight="1">
      <c r="A34" s="66"/>
      <c r="B34" s="67"/>
      <c r="C34" s="69"/>
      <c r="D34" s="14" t="s">
        <v>38</v>
      </c>
      <c r="E34" s="16">
        <v>1.8</v>
      </c>
      <c r="F34" s="16">
        <v>2</v>
      </c>
      <c r="G34" s="16">
        <v>12</v>
      </c>
      <c r="H34" s="16">
        <v>8</v>
      </c>
      <c r="I34" s="28">
        <v>0</v>
      </c>
      <c r="J34" s="28">
        <v>0</v>
      </c>
      <c r="K34" s="26">
        <f t="shared" si="0"/>
        <v>8</v>
      </c>
    </row>
    <row r="35" spans="1:11" ht="22.5">
      <c r="A35" s="66">
        <v>15</v>
      </c>
      <c r="B35" s="67" t="s">
        <v>158</v>
      </c>
      <c r="C35" s="68">
        <v>2001</v>
      </c>
      <c r="D35" s="14">
        <v>100</v>
      </c>
      <c r="E35" s="16" t="s">
        <v>348</v>
      </c>
      <c r="F35" s="16">
        <v>1</v>
      </c>
      <c r="G35" s="16">
        <v>2</v>
      </c>
      <c r="H35" s="16">
        <v>17</v>
      </c>
      <c r="I35" s="28">
        <v>0</v>
      </c>
      <c r="J35" s="28">
        <v>0</v>
      </c>
      <c r="K35" s="26">
        <f t="shared" si="0"/>
        <v>17</v>
      </c>
    </row>
    <row r="36" spans="1:11" ht="22.5">
      <c r="A36" s="66"/>
      <c r="B36" s="67"/>
      <c r="C36" s="69"/>
      <c r="D36" s="14">
        <v>200</v>
      </c>
      <c r="E36" s="16" t="s">
        <v>443</v>
      </c>
      <c r="F36" s="16">
        <v>1</v>
      </c>
      <c r="G36" s="16">
        <v>6</v>
      </c>
      <c r="H36" s="16">
        <v>12</v>
      </c>
      <c r="I36" s="28">
        <v>0</v>
      </c>
      <c r="J36" s="28">
        <v>0</v>
      </c>
      <c r="K36" s="26">
        <f t="shared" si="0"/>
        <v>12</v>
      </c>
    </row>
    <row r="37" spans="1:11" ht="17.25" customHeight="1">
      <c r="A37" s="66">
        <v>16</v>
      </c>
      <c r="B37" s="67" t="s">
        <v>159</v>
      </c>
      <c r="C37" s="68">
        <v>2000</v>
      </c>
      <c r="D37" s="15">
        <v>400</v>
      </c>
      <c r="E37" s="16" t="s">
        <v>313</v>
      </c>
      <c r="F37" s="16">
        <v>1</v>
      </c>
      <c r="G37" s="16">
        <v>16</v>
      </c>
      <c r="H37" s="16">
        <v>5</v>
      </c>
      <c r="I37" s="28">
        <v>0</v>
      </c>
      <c r="J37" s="28">
        <v>0</v>
      </c>
      <c r="K37" s="26">
        <f t="shared" si="0"/>
        <v>5</v>
      </c>
    </row>
    <row r="38" spans="1:11" ht="17.25" customHeight="1">
      <c r="A38" s="66"/>
      <c r="B38" s="67"/>
      <c r="C38" s="69"/>
      <c r="D38" s="14">
        <v>200</v>
      </c>
      <c r="E38" s="60">
        <v>0.98749999999999993</v>
      </c>
      <c r="F38" s="16">
        <v>2</v>
      </c>
      <c r="G38" s="16">
        <v>16</v>
      </c>
      <c r="H38" s="16">
        <v>4</v>
      </c>
      <c r="I38" s="28">
        <v>0</v>
      </c>
      <c r="J38" s="28">
        <v>0</v>
      </c>
      <c r="K38" s="26">
        <f t="shared" si="0"/>
        <v>4</v>
      </c>
    </row>
    <row r="39" spans="1:11" ht="17.25" customHeight="1">
      <c r="A39" s="66">
        <v>17</v>
      </c>
      <c r="B39" s="67" t="s">
        <v>160</v>
      </c>
      <c r="C39" s="68">
        <v>2000</v>
      </c>
      <c r="D39" s="15">
        <v>400</v>
      </c>
      <c r="E39" s="16" t="s">
        <v>309</v>
      </c>
      <c r="F39" s="16">
        <v>1</v>
      </c>
      <c r="G39" s="16">
        <v>11</v>
      </c>
      <c r="H39" s="16">
        <v>9</v>
      </c>
      <c r="I39" s="28">
        <v>0</v>
      </c>
      <c r="J39" s="28">
        <v>0</v>
      </c>
      <c r="K39" s="26">
        <f t="shared" si="0"/>
        <v>9</v>
      </c>
    </row>
    <row r="40" spans="1:11" ht="17.25" customHeight="1">
      <c r="A40" s="66"/>
      <c r="B40" s="67"/>
      <c r="C40" s="69"/>
      <c r="D40" s="15">
        <v>200</v>
      </c>
      <c r="E40" s="16" t="s">
        <v>447</v>
      </c>
      <c r="F40" s="16">
        <v>2</v>
      </c>
      <c r="G40" s="16">
        <v>11</v>
      </c>
      <c r="H40" s="16">
        <v>8</v>
      </c>
      <c r="I40" s="28">
        <v>0</v>
      </c>
      <c r="J40" s="28">
        <v>0</v>
      </c>
      <c r="K40" s="26">
        <f t="shared" si="0"/>
        <v>8</v>
      </c>
    </row>
    <row r="41" spans="1:11" ht="17.25" customHeight="1">
      <c r="A41" s="66">
        <v>18</v>
      </c>
      <c r="B41" s="67" t="s">
        <v>161</v>
      </c>
      <c r="C41" s="68">
        <v>1998</v>
      </c>
      <c r="D41" s="14">
        <v>400</v>
      </c>
      <c r="E41" s="16" t="s">
        <v>311</v>
      </c>
      <c r="F41" s="16">
        <v>1</v>
      </c>
      <c r="G41" s="16">
        <v>13</v>
      </c>
      <c r="H41" s="16">
        <v>7</v>
      </c>
      <c r="I41" s="28">
        <v>0</v>
      </c>
      <c r="J41" s="28">
        <v>0</v>
      </c>
      <c r="K41" s="26">
        <f t="shared" si="0"/>
        <v>7</v>
      </c>
    </row>
    <row r="42" spans="1:11" ht="17.25" customHeight="1">
      <c r="A42" s="66"/>
      <c r="B42" s="67"/>
      <c r="C42" s="69"/>
      <c r="D42" s="15">
        <v>200</v>
      </c>
      <c r="E42" s="16" t="s">
        <v>446</v>
      </c>
      <c r="F42" s="16">
        <v>1</v>
      </c>
      <c r="G42" s="16">
        <v>10</v>
      </c>
      <c r="H42" s="16">
        <v>9</v>
      </c>
      <c r="I42" s="28">
        <v>0</v>
      </c>
      <c r="J42" s="28">
        <v>0</v>
      </c>
      <c r="K42" s="26">
        <f t="shared" si="0"/>
        <v>9</v>
      </c>
    </row>
    <row r="43" spans="1:11" ht="17.25" customHeight="1">
      <c r="A43" s="44">
        <v>19</v>
      </c>
      <c r="B43" s="45" t="s">
        <v>162</v>
      </c>
      <c r="C43" s="46"/>
      <c r="D43" s="14"/>
      <c r="E43" s="16" t="s">
        <v>390</v>
      </c>
      <c r="F43" s="16" t="s">
        <v>84</v>
      </c>
      <c r="G43" s="16">
        <v>2</v>
      </c>
      <c r="H43" s="16">
        <v>17</v>
      </c>
      <c r="I43" s="28">
        <v>0</v>
      </c>
      <c r="J43" s="28">
        <v>5</v>
      </c>
      <c r="K43" s="26">
        <f t="shared" si="0"/>
        <v>22</v>
      </c>
    </row>
    <row r="44" spans="1:11" ht="17.25" customHeight="1">
      <c r="A44" s="54">
        <v>20</v>
      </c>
      <c r="B44" s="55" t="s">
        <v>162</v>
      </c>
      <c r="C44" s="56"/>
      <c r="D44" s="14"/>
      <c r="E44" s="16" t="s">
        <v>391</v>
      </c>
      <c r="F44" s="16">
        <v>1</v>
      </c>
      <c r="G44" s="16">
        <v>3</v>
      </c>
      <c r="H44" s="16">
        <v>15</v>
      </c>
      <c r="I44" s="28">
        <v>0</v>
      </c>
      <c r="J44" s="28">
        <v>0</v>
      </c>
      <c r="K44" s="26">
        <f t="shared" ref="K44" si="2">H44+I44+J44</f>
        <v>15</v>
      </c>
    </row>
    <row r="45" spans="1:11" ht="17.25" customHeight="1">
      <c r="A45" s="44">
        <v>21</v>
      </c>
      <c r="B45" s="55" t="s">
        <v>163</v>
      </c>
      <c r="C45" s="15"/>
      <c r="D45" s="14"/>
      <c r="E45" s="16" t="s">
        <v>358</v>
      </c>
      <c r="F45" s="16"/>
      <c r="G45" s="16"/>
      <c r="H45" s="16"/>
      <c r="I45" s="28"/>
      <c r="J45" s="28"/>
      <c r="K45" s="26">
        <f t="shared" ref="K45" si="3">H45+I45+J45</f>
        <v>0</v>
      </c>
    </row>
    <row r="46" spans="1:11" ht="16.149999999999999" customHeight="1" thickBot="1">
      <c r="A46" s="6"/>
      <c r="B46" s="7"/>
      <c r="C46" s="6"/>
      <c r="D46" s="6"/>
      <c r="E46" s="6"/>
      <c r="F46" s="6"/>
      <c r="G46" s="6"/>
      <c r="H46" s="6"/>
    </row>
    <row r="47" spans="1:11" ht="24.75" customHeight="1" thickBot="1">
      <c r="A47" s="6"/>
      <c r="B47" s="8" t="s">
        <v>11</v>
      </c>
      <c r="C47" s="6"/>
      <c r="D47" s="9"/>
      <c r="E47" s="6"/>
      <c r="F47" s="74" t="s">
        <v>144</v>
      </c>
      <c r="G47" s="75"/>
      <c r="H47" s="76"/>
      <c r="I47" s="78"/>
      <c r="J47" s="79"/>
      <c r="K47" s="79"/>
    </row>
    <row r="48" spans="1:11" ht="16.149999999999999" customHeight="1">
      <c r="A48" s="2"/>
      <c r="G48" t="s">
        <v>12</v>
      </c>
    </row>
    <row r="49" spans="1:8" ht="16.149999999999999" customHeight="1">
      <c r="A49" s="2"/>
    </row>
    <row r="50" spans="1:8" ht="16.149999999999999" customHeight="1">
      <c r="A50" s="20"/>
      <c r="B50" s="22" t="s">
        <v>19</v>
      </c>
      <c r="C50" s="21">
        <f>SUMPRODUCT(LARGE(K7:K45,{1,2,3,4,5,6,7,8,9,10,11,12,13,14,15,16}))</f>
        <v>208</v>
      </c>
      <c r="D50" s="20"/>
      <c r="E50" s="20"/>
      <c r="F50" s="20" t="s">
        <v>18</v>
      </c>
      <c r="H50" s="29"/>
    </row>
    <row r="51" spans="1:8" ht="16.149999999999999" customHeight="1">
      <c r="A51" s="3"/>
    </row>
    <row r="52" spans="1:8" ht="16.149999999999999" customHeight="1">
      <c r="A52" s="5" t="s">
        <v>363</v>
      </c>
      <c r="B52" s="5"/>
      <c r="F52" s="63" t="s">
        <v>10</v>
      </c>
      <c r="G52" s="63"/>
      <c r="H52" s="63"/>
    </row>
    <row r="53" spans="1:8" ht="16.149999999999999" customHeight="1">
      <c r="A53" s="4"/>
    </row>
    <row r="54" spans="1:8" ht="15.6" customHeight="1">
      <c r="A54" s="62" t="s">
        <v>364</v>
      </c>
      <c r="B54" s="5"/>
      <c r="F54" s="63" t="s">
        <v>13</v>
      </c>
      <c r="G54" s="63"/>
      <c r="H54" s="63"/>
    </row>
    <row r="55" spans="1:8" ht="20.45" customHeight="1"/>
    <row r="56" spans="1:8" ht="22.15" customHeight="1"/>
  </sheetData>
  <mergeCells count="63">
    <mergeCell ref="F54:H54"/>
    <mergeCell ref="F47:H47"/>
    <mergeCell ref="I47:K47"/>
    <mergeCell ref="F52:H52"/>
    <mergeCell ref="A39:A40"/>
    <mergeCell ref="B39:B40"/>
    <mergeCell ref="C39:C40"/>
    <mergeCell ref="A41:A42"/>
    <mergeCell ref="B41:B42"/>
    <mergeCell ref="C41:C42"/>
    <mergeCell ref="A35:A36"/>
    <mergeCell ref="B35:B36"/>
    <mergeCell ref="C35:C36"/>
    <mergeCell ref="A37:A38"/>
    <mergeCell ref="B37:B38"/>
    <mergeCell ref="C37:C38"/>
    <mergeCell ref="A31:A32"/>
    <mergeCell ref="B31:B32"/>
    <mergeCell ref="C31:C32"/>
    <mergeCell ref="A33:A34"/>
    <mergeCell ref="B33:B34"/>
    <mergeCell ref="C33:C34"/>
    <mergeCell ref="A27:A28"/>
    <mergeCell ref="B27:B28"/>
    <mergeCell ref="C27:C28"/>
    <mergeCell ref="A29:A30"/>
    <mergeCell ref="B29:B30"/>
    <mergeCell ref="C29:C30"/>
    <mergeCell ref="A23:A24"/>
    <mergeCell ref="B23:B24"/>
    <mergeCell ref="C23:C24"/>
    <mergeCell ref="A25:A26"/>
    <mergeCell ref="B25:B26"/>
    <mergeCell ref="C25:C26"/>
    <mergeCell ref="A19:A20"/>
    <mergeCell ref="B19:B20"/>
    <mergeCell ref="C19:C20"/>
    <mergeCell ref="A21:A22"/>
    <mergeCell ref="B21:B22"/>
    <mergeCell ref="C21:C22"/>
    <mergeCell ref="A15:A16"/>
    <mergeCell ref="B15:B16"/>
    <mergeCell ref="C15:C16"/>
    <mergeCell ref="A17:A18"/>
    <mergeCell ref="B17:B18"/>
    <mergeCell ref="C17:C18"/>
    <mergeCell ref="A9:A10"/>
    <mergeCell ref="B9:B10"/>
    <mergeCell ref="C9:C10"/>
    <mergeCell ref="A13:A14"/>
    <mergeCell ref="B13:B14"/>
    <mergeCell ref="C13:C14"/>
    <mergeCell ref="A11:A12"/>
    <mergeCell ref="B11:B12"/>
    <mergeCell ref="C11:C12"/>
    <mergeCell ref="A7:A8"/>
    <mergeCell ref="B7:B8"/>
    <mergeCell ref="C7:C8"/>
    <mergeCell ref="A1:K1"/>
    <mergeCell ref="A2:K2"/>
    <mergeCell ref="C3:K3"/>
    <mergeCell ref="A5:B5"/>
    <mergeCell ref="E5:H5"/>
  </mergeCells>
  <pageMargins left="0.7" right="0.7" top="0.75" bottom="0.75" header="0.3" footer="0.3"/>
  <pageSetup paperSize="9" scale="75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</sheetPr>
  <dimension ref="A1:K42"/>
  <sheetViews>
    <sheetView zoomScaleNormal="100" workbookViewId="0">
      <pane xSplit="9" ySplit="9" topLeftCell="J31" activePane="bottomRight" state="frozen"/>
      <selection pane="topRight" activeCell="J1" sqref="J1"/>
      <selection pane="bottomLeft" activeCell="A10" sqref="A10"/>
      <selection pane="bottomRight" activeCell="G34" sqref="G34"/>
    </sheetView>
  </sheetViews>
  <sheetFormatPr defaultRowHeight="15"/>
  <cols>
    <col min="1" max="1" width="4.7109375" customWidth="1"/>
    <col min="2" max="2" width="31.28515625" customWidth="1"/>
    <col min="3" max="3" width="11.140625" customWidth="1"/>
    <col min="4" max="4" width="9.28515625" customWidth="1"/>
    <col min="5" max="5" width="8.28515625" customWidth="1"/>
    <col min="7" max="7" width="7.5703125" customWidth="1"/>
    <col min="8" max="8" width="8" style="27" customWidth="1"/>
    <col min="9" max="9" width="5.42578125" style="27" customWidth="1"/>
    <col min="10" max="10" width="6.140625" style="27" customWidth="1"/>
    <col min="11" max="11" width="8.7109375" style="25" customWidth="1"/>
  </cols>
  <sheetData>
    <row r="1" spans="1:11" ht="20.25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1" ht="39" customHeight="1">
      <c r="A2" s="73" t="s">
        <v>32</v>
      </c>
      <c r="B2" s="73"/>
      <c r="C2" s="73"/>
      <c r="D2" s="73"/>
      <c r="E2" s="73"/>
      <c r="F2" s="73"/>
      <c r="G2" s="73"/>
      <c r="H2" s="73"/>
      <c r="I2" s="73"/>
      <c r="J2" s="73"/>
      <c r="K2" s="73"/>
    </row>
    <row r="3" spans="1:11" ht="24.75" customHeight="1">
      <c r="B3" s="47" t="s">
        <v>33</v>
      </c>
      <c r="C3" s="77" t="s">
        <v>164</v>
      </c>
      <c r="D3" s="77"/>
      <c r="E3" s="77"/>
      <c r="F3" s="77"/>
      <c r="G3" s="77"/>
      <c r="H3" s="77"/>
      <c r="I3" s="77"/>
      <c r="J3" s="77"/>
      <c r="K3" s="77"/>
    </row>
    <row r="4" spans="1:11" ht="10.15" customHeight="1">
      <c r="A4" s="1"/>
    </row>
    <row r="5" spans="1:11" ht="18.75">
      <c r="A5" s="71" t="s">
        <v>16</v>
      </c>
      <c r="B5" s="71"/>
      <c r="E5" s="71" t="s">
        <v>17</v>
      </c>
      <c r="F5" s="71"/>
      <c r="G5" s="71"/>
      <c r="H5" s="71"/>
    </row>
    <row r="6" spans="1:11" ht="25.5">
      <c r="A6" s="14" t="s">
        <v>1</v>
      </c>
      <c r="B6" s="14" t="s">
        <v>2</v>
      </c>
      <c r="C6" s="14" t="s">
        <v>3</v>
      </c>
      <c r="D6" s="14" t="s">
        <v>4</v>
      </c>
      <c r="E6" s="14" t="s">
        <v>5</v>
      </c>
      <c r="F6" s="14" t="s">
        <v>6</v>
      </c>
      <c r="G6" s="14" t="s">
        <v>7</v>
      </c>
      <c r="H6" s="14" t="s">
        <v>8</v>
      </c>
      <c r="I6" s="14" t="s">
        <v>20</v>
      </c>
      <c r="J6" s="14" t="s">
        <v>20</v>
      </c>
      <c r="K6" s="44" t="s">
        <v>21</v>
      </c>
    </row>
    <row r="7" spans="1:11" ht="17.25" customHeight="1">
      <c r="A7" s="66">
        <v>1</v>
      </c>
      <c r="B7" s="67" t="s">
        <v>165</v>
      </c>
      <c r="C7" s="68">
        <v>1999</v>
      </c>
      <c r="D7" s="15" t="s">
        <v>166</v>
      </c>
      <c r="E7" s="16">
        <v>53.17</v>
      </c>
      <c r="F7" s="16" t="s">
        <v>84</v>
      </c>
      <c r="G7" s="16">
        <v>4</v>
      </c>
      <c r="H7" s="16">
        <v>14</v>
      </c>
      <c r="I7" s="28">
        <v>5</v>
      </c>
      <c r="J7" s="28">
        <v>3</v>
      </c>
      <c r="K7" s="26">
        <f>H7+I7+J7</f>
        <v>22</v>
      </c>
    </row>
    <row r="8" spans="1:11" ht="17.25" customHeight="1">
      <c r="A8" s="66"/>
      <c r="B8" s="67"/>
      <c r="C8" s="69"/>
      <c r="D8" s="15" t="s">
        <v>99</v>
      </c>
      <c r="E8" s="16">
        <v>9.17</v>
      </c>
      <c r="F8" s="16">
        <v>3</v>
      </c>
      <c r="G8" s="16">
        <v>9</v>
      </c>
      <c r="H8" s="16">
        <v>0</v>
      </c>
      <c r="I8" s="28">
        <v>0</v>
      </c>
      <c r="J8" s="28">
        <v>0</v>
      </c>
      <c r="K8" s="26">
        <f t="shared" ref="K8:K31" si="0">H8+I8+J8</f>
        <v>0</v>
      </c>
    </row>
    <row r="9" spans="1:11" ht="17.25" customHeight="1">
      <c r="A9" s="66">
        <v>2</v>
      </c>
      <c r="B9" s="67" t="s">
        <v>167</v>
      </c>
      <c r="C9" s="68">
        <v>1999</v>
      </c>
      <c r="D9" s="14" t="s">
        <v>166</v>
      </c>
      <c r="E9" s="16">
        <v>66.150000000000006</v>
      </c>
      <c r="F9" s="16" t="s">
        <v>84</v>
      </c>
      <c r="G9" s="16">
        <v>3</v>
      </c>
      <c r="H9" s="16">
        <v>17</v>
      </c>
      <c r="I9" s="28">
        <v>5</v>
      </c>
      <c r="J9" s="28">
        <v>3</v>
      </c>
      <c r="K9" s="26">
        <f t="shared" si="0"/>
        <v>25</v>
      </c>
    </row>
    <row r="10" spans="1:11" ht="17.25" customHeight="1">
      <c r="A10" s="66"/>
      <c r="B10" s="67"/>
      <c r="C10" s="69"/>
      <c r="D10" s="15" t="s">
        <v>99</v>
      </c>
      <c r="E10" s="16">
        <v>11.48</v>
      </c>
      <c r="F10" s="16">
        <v>3</v>
      </c>
      <c r="G10" s="16">
        <v>10</v>
      </c>
      <c r="H10" s="16">
        <v>0</v>
      </c>
      <c r="I10" s="28">
        <v>0</v>
      </c>
      <c r="J10" s="28">
        <v>0</v>
      </c>
      <c r="K10" s="26">
        <f t="shared" si="0"/>
        <v>0</v>
      </c>
    </row>
    <row r="11" spans="1:11" ht="17.25" customHeight="1">
      <c r="A11" s="66">
        <v>3</v>
      </c>
      <c r="B11" s="67" t="s">
        <v>168</v>
      </c>
      <c r="C11" s="68">
        <v>1999</v>
      </c>
      <c r="D11" s="14">
        <v>400</v>
      </c>
      <c r="E11" s="16" t="s">
        <v>317</v>
      </c>
      <c r="F11" s="16">
        <v>2</v>
      </c>
      <c r="G11" s="16">
        <v>25</v>
      </c>
      <c r="H11" s="16">
        <v>1</v>
      </c>
      <c r="I11" s="28">
        <v>0</v>
      </c>
      <c r="J11" s="28">
        <v>0</v>
      </c>
      <c r="K11" s="26">
        <f t="shared" si="0"/>
        <v>1</v>
      </c>
    </row>
    <row r="12" spans="1:11" ht="17.25" customHeight="1">
      <c r="A12" s="66"/>
      <c r="B12" s="67"/>
      <c r="C12" s="69"/>
      <c r="D12" s="15">
        <v>200</v>
      </c>
      <c r="E12" s="61" t="s">
        <v>449</v>
      </c>
      <c r="F12" s="16">
        <v>2</v>
      </c>
      <c r="G12" s="16">
        <v>22</v>
      </c>
      <c r="H12" s="16">
        <v>1</v>
      </c>
      <c r="I12" s="28">
        <v>0</v>
      </c>
      <c r="J12" s="28">
        <v>0</v>
      </c>
      <c r="K12" s="26">
        <f t="shared" si="0"/>
        <v>1</v>
      </c>
    </row>
    <row r="13" spans="1:11" ht="17.25" customHeight="1">
      <c r="A13" s="66">
        <v>4</v>
      </c>
      <c r="B13" s="67" t="s">
        <v>169</v>
      </c>
      <c r="C13" s="68">
        <v>1999</v>
      </c>
      <c r="D13" s="14">
        <v>400</v>
      </c>
      <c r="E13" s="16" t="s">
        <v>316</v>
      </c>
      <c r="F13" s="16">
        <v>2</v>
      </c>
      <c r="G13" s="16">
        <v>23</v>
      </c>
      <c r="H13" s="16">
        <v>1</v>
      </c>
      <c r="I13" s="28">
        <v>0</v>
      </c>
      <c r="J13" s="28">
        <v>0</v>
      </c>
      <c r="K13" s="26">
        <f t="shared" si="0"/>
        <v>1</v>
      </c>
    </row>
    <row r="14" spans="1:11" ht="17.25" customHeight="1">
      <c r="A14" s="66"/>
      <c r="B14" s="67"/>
      <c r="C14" s="69"/>
      <c r="D14" s="15">
        <v>200</v>
      </c>
      <c r="E14" s="16" t="s">
        <v>450</v>
      </c>
      <c r="F14" s="16">
        <v>2</v>
      </c>
      <c r="G14" s="16">
        <v>24</v>
      </c>
      <c r="H14" s="16">
        <v>1</v>
      </c>
      <c r="I14" s="28">
        <v>0</v>
      </c>
      <c r="J14" s="28">
        <v>0</v>
      </c>
      <c r="K14" s="26">
        <f t="shared" si="0"/>
        <v>1</v>
      </c>
    </row>
    <row r="15" spans="1:11" ht="17.25" customHeight="1">
      <c r="A15" s="66">
        <v>5</v>
      </c>
      <c r="B15" s="67" t="s">
        <v>170</v>
      </c>
      <c r="C15" s="68">
        <v>1999</v>
      </c>
      <c r="D15" s="15">
        <v>800</v>
      </c>
      <c r="E15" s="16" t="s">
        <v>422</v>
      </c>
      <c r="F15" s="16">
        <v>2</v>
      </c>
      <c r="G15" s="16">
        <v>7</v>
      </c>
      <c r="H15" s="16">
        <v>11</v>
      </c>
      <c r="I15" s="28">
        <v>0</v>
      </c>
      <c r="J15" s="28">
        <v>0</v>
      </c>
      <c r="K15" s="26">
        <f t="shared" si="0"/>
        <v>11</v>
      </c>
    </row>
    <row r="16" spans="1:11" ht="17.25" customHeight="1">
      <c r="A16" s="66"/>
      <c r="B16" s="67"/>
      <c r="C16" s="69"/>
      <c r="D16" s="15"/>
      <c r="E16" s="16"/>
      <c r="F16" s="16"/>
      <c r="G16" s="16"/>
      <c r="H16" s="16"/>
      <c r="I16" s="28"/>
      <c r="J16" s="28"/>
      <c r="K16" s="26">
        <f t="shared" si="0"/>
        <v>0</v>
      </c>
    </row>
    <row r="17" spans="1:11" ht="17.25" customHeight="1">
      <c r="A17" s="66">
        <v>6</v>
      </c>
      <c r="B17" s="67" t="s">
        <v>171</v>
      </c>
      <c r="C17" s="68">
        <v>1998</v>
      </c>
      <c r="D17" s="15">
        <v>400</v>
      </c>
      <c r="E17" s="58">
        <v>58.7</v>
      </c>
      <c r="F17" s="16">
        <v>1</v>
      </c>
      <c r="G17" s="16">
        <v>12</v>
      </c>
      <c r="H17" s="16">
        <v>6</v>
      </c>
      <c r="I17" s="28">
        <v>0</v>
      </c>
      <c r="J17" s="28">
        <v>0</v>
      </c>
      <c r="K17" s="26">
        <f t="shared" si="0"/>
        <v>6</v>
      </c>
    </row>
    <row r="18" spans="1:11" ht="17.25" customHeight="1">
      <c r="A18" s="66"/>
      <c r="B18" s="67"/>
      <c r="C18" s="69"/>
      <c r="D18" s="15">
        <v>200</v>
      </c>
      <c r="E18" s="16" t="s">
        <v>471</v>
      </c>
      <c r="F18" s="16">
        <v>1</v>
      </c>
      <c r="G18" s="16">
        <v>40</v>
      </c>
      <c r="H18" s="16">
        <v>1</v>
      </c>
      <c r="I18" s="28">
        <v>0</v>
      </c>
      <c r="J18" s="28">
        <v>0</v>
      </c>
      <c r="K18" s="26">
        <f t="shared" si="0"/>
        <v>1</v>
      </c>
    </row>
    <row r="19" spans="1:11" ht="17.25" customHeight="1">
      <c r="A19" s="66">
        <v>7</v>
      </c>
      <c r="B19" s="67" t="s">
        <v>172</v>
      </c>
      <c r="C19" s="68">
        <v>1999</v>
      </c>
      <c r="D19" s="15" t="s">
        <v>166</v>
      </c>
      <c r="E19" s="16">
        <v>52.73</v>
      </c>
      <c r="F19" s="16" t="s">
        <v>84</v>
      </c>
      <c r="G19" s="16">
        <v>5</v>
      </c>
      <c r="H19" s="16">
        <v>13</v>
      </c>
      <c r="I19" s="28">
        <v>3</v>
      </c>
      <c r="J19" s="28">
        <v>5</v>
      </c>
      <c r="K19" s="26">
        <f t="shared" si="0"/>
        <v>21</v>
      </c>
    </row>
    <row r="20" spans="1:11" ht="17.25" customHeight="1">
      <c r="A20" s="66"/>
      <c r="B20" s="67"/>
      <c r="C20" s="69"/>
      <c r="D20" s="48"/>
      <c r="E20" s="16"/>
      <c r="F20" s="16"/>
      <c r="G20" s="16"/>
      <c r="H20" s="16"/>
      <c r="I20" s="28"/>
      <c r="J20" s="28"/>
      <c r="K20" s="26">
        <f t="shared" si="0"/>
        <v>0</v>
      </c>
    </row>
    <row r="21" spans="1:11" ht="22.5">
      <c r="A21" s="66">
        <v>8</v>
      </c>
      <c r="B21" s="67" t="s">
        <v>173</v>
      </c>
      <c r="C21" s="68">
        <v>2001</v>
      </c>
      <c r="D21" s="14" t="s">
        <v>82</v>
      </c>
      <c r="E21" s="16" t="s">
        <v>328</v>
      </c>
      <c r="F21" s="16" t="s">
        <v>84</v>
      </c>
      <c r="G21" s="16">
        <v>6</v>
      </c>
      <c r="H21" s="16">
        <v>14</v>
      </c>
      <c r="I21" s="28">
        <v>0</v>
      </c>
      <c r="J21" s="28">
        <v>5</v>
      </c>
      <c r="K21" s="26">
        <f t="shared" si="0"/>
        <v>19</v>
      </c>
    </row>
    <row r="22" spans="1:11" ht="17.25" customHeight="1">
      <c r="A22" s="66"/>
      <c r="B22" s="67"/>
      <c r="C22" s="69"/>
      <c r="D22" s="15" t="s">
        <v>64</v>
      </c>
      <c r="E22" s="16">
        <v>39.340000000000003</v>
      </c>
      <c r="F22" s="16">
        <v>1</v>
      </c>
      <c r="G22" s="16">
        <v>3</v>
      </c>
      <c r="H22" s="16">
        <v>15</v>
      </c>
      <c r="I22" s="28">
        <v>3</v>
      </c>
      <c r="J22" s="28">
        <v>0</v>
      </c>
      <c r="K22" s="26">
        <f t="shared" si="0"/>
        <v>18</v>
      </c>
    </row>
    <row r="23" spans="1:11" ht="17.25" customHeight="1">
      <c r="A23" s="66">
        <v>9</v>
      </c>
      <c r="B23" s="67" t="s">
        <v>174</v>
      </c>
      <c r="C23" s="68">
        <v>2000</v>
      </c>
      <c r="D23" s="14" t="s">
        <v>38</v>
      </c>
      <c r="E23" s="16">
        <v>1.85</v>
      </c>
      <c r="F23" s="16">
        <v>2</v>
      </c>
      <c r="G23" s="16">
        <v>7</v>
      </c>
      <c r="H23" s="16">
        <v>12</v>
      </c>
      <c r="I23" s="28">
        <v>0</v>
      </c>
      <c r="J23" s="28">
        <v>0</v>
      </c>
      <c r="K23" s="26">
        <f t="shared" si="0"/>
        <v>12</v>
      </c>
    </row>
    <row r="24" spans="1:11" ht="17.25" customHeight="1">
      <c r="A24" s="66"/>
      <c r="B24" s="67"/>
      <c r="C24" s="69"/>
      <c r="D24" s="15"/>
      <c r="E24" s="16"/>
      <c r="F24" s="16"/>
      <c r="G24" s="16"/>
      <c r="H24" s="16"/>
      <c r="I24" s="28"/>
      <c r="J24" s="28"/>
      <c r="K24" s="26">
        <f t="shared" si="0"/>
        <v>0</v>
      </c>
    </row>
    <row r="25" spans="1:11" ht="17.25" customHeight="1">
      <c r="A25" s="66">
        <v>10</v>
      </c>
      <c r="B25" s="67" t="s">
        <v>175</v>
      </c>
      <c r="C25" s="68">
        <v>2002</v>
      </c>
      <c r="D25" s="15">
        <v>200</v>
      </c>
      <c r="E25" s="16" t="s">
        <v>454</v>
      </c>
      <c r="F25" s="16">
        <v>3</v>
      </c>
      <c r="G25" s="16">
        <v>31</v>
      </c>
      <c r="H25" s="16">
        <v>0</v>
      </c>
      <c r="I25" s="28">
        <v>0</v>
      </c>
      <c r="J25" s="28">
        <v>0</v>
      </c>
      <c r="K25" s="26">
        <f t="shared" si="0"/>
        <v>0</v>
      </c>
    </row>
    <row r="26" spans="1:11" ht="17.25" customHeight="1">
      <c r="A26" s="66"/>
      <c r="B26" s="67"/>
      <c r="C26" s="69"/>
      <c r="D26" s="15"/>
      <c r="E26" s="16"/>
      <c r="F26" s="16"/>
      <c r="G26" s="16"/>
      <c r="H26" s="16"/>
      <c r="I26" s="28"/>
      <c r="J26" s="28"/>
      <c r="K26" s="26">
        <f t="shared" si="0"/>
        <v>0</v>
      </c>
    </row>
    <row r="27" spans="1:11" ht="17.25" customHeight="1">
      <c r="A27" s="66">
        <v>11</v>
      </c>
      <c r="B27" s="67" t="s">
        <v>269</v>
      </c>
      <c r="C27" s="68">
        <v>1998</v>
      </c>
      <c r="D27" s="14" t="s">
        <v>86</v>
      </c>
      <c r="E27" s="59">
        <v>2.1659722222222224</v>
      </c>
      <c r="F27" s="16" t="s">
        <v>225</v>
      </c>
      <c r="G27" s="16">
        <v>1</v>
      </c>
      <c r="H27" s="16">
        <v>20</v>
      </c>
      <c r="I27" s="28">
        <v>0</v>
      </c>
      <c r="J27" s="28">
        <v>15</v>
      </c>
      <c r="K27" s="26">
        <f t="shared" ref="K27:K30" si="1">H27+I27+J27</f>
        <v>35</v>
      </c>
    </row>
    <row r="28" spans="1:11" ht="17.25" customHeight="1">
      <c r="A28" s="66"/>
      <c r="B28" s="67"/>
      <c r="C28" s="69"/>
      <c r="D28" s="15"/>
      <c r="E28" s="16"/>
      <c r="F28" s="16"/>
      <c r="G28" s="16"/>
      <c r="H28" s="16"/>
      <c r="I28" s="28"/>
      <c r="J28" s="28"/>
      <c r="K28" s="26">
        <f t="shared" si="1"/>
        <v>0</v>
      </c>
    </row>
    <row r="29" spans="1:11" ht="17.25" customHeight="1">
      <c r="A29" s="66">
        <v>12</v>
      </c>
      <c r="B29" s="67" t="s">
        <v>270</v>
      </c>
      <c r="C29" s="68">
        <v>1999</v>
      </c>
      <c r="D29" s="15" t="s">
        <v>64</v>
      </c>
      <c r="E29" s="16">
        <v>69.13</v>
      </c>
      <c r="F29" s="16" t="s">
        <v>84</v>
      </c>
      <c r="G29" s="16">
        <v>1</v>
      </c>
      <c r="H29" s="16">
        <v>20</v>
      </c>
      <c r="I29" s="28">
        <v>5</v>
      </c>
      <c r="J29" s="28">
        <v>3</v>
      </c>
      <c r="K29" s="26">
        <f t="shared" si="1"/>
        <v>28</v>
      </c>
    </row>
    <row r="30" spans="1:11" ht="17.25" customHeight="1">
      <c r="A30" s="66"/>
      <c r="B30" s="67"/>
      <c r="C30" s="69"/>
      <c r="D30" s="15"/>
      <c r="E30" s="16"/>
      <c r="F30" s="16"/>
      <c r="G30" s="16"/>
      <c r="H30" s="16"/>
      <c r="I30" s="28"/>
      <c r="J30" s="28"/>
      <c r="K30" s="26">
        <f t="shared" si="1"/>
        <v>0</v>
      </c>
    </row>
    <row r="31" spans="1:11" ht="17.25" customHeight="1">
      <c r="A31" s="44">
        <v>13</v>
      </c>
      <c r="B31" s="45" t="s">
        <v>163</v>
      </c>
      <c r="C31" s="15"/>
      <c r="D31" s="14"/>
      <c r="E31" s="16" t="s">
        <v>392</v>
      </c>
      <c r="F31" s="16">
        <v>1</v>
      </c>
      <c r="G31" s="16">
        <v>3</v>
      </c>
      <c r="H31" s="16">
        <v>15</v>
      </c>
      <c r="I31" s="28">
        <v>0</v>
      </c>
      <c r="J31" s="28">
        <v>0</v>
      </c>
      <c r="K31" s="26">
        <f t="shared" si="0"/>
        <v>15</v>
      </c>
    </row>
    <row r="32" spans="1:11" ht="16.149999999999999" customHeight="1" thickBot="1">
      <c r="A32" s="6"/>
      <c r="B32" s="7"/>
      <c r="C32" s="6"/>
      <c r="D32" s="6"/>
      <c r="E32" s="6"/>
      <c r="F32" s="6"/>
      <c r="G32" s="6"/>
      <c r="H32" s="6"/>
    </row>
    <row r="33" spans="1:11" ht="24.75" customHeight="1" thickBot="1">
      <c r="A33" s="6"/>
      <c r="B33" s="8" t="s">
        <v>11</v>
      </c>
      <c r="C33" s="6"/>
      <c r="D33" s="9"/>
      <c r="E33" s="6"/>
      <c r="F33" s="74" t="s">
        <v>480</v>
      </c>
      <c r="G33" s="75"/>
      <c r="H33" s="76"/>
      <c r="I33" s="78">
        <v>89067505192</v>
      </c>
      <c r="J33" s="79"/>
      <c r="K33" s="79"/>
    </row>
    <row r="34" spans="1:11" ht="16.149999999999999" customHeight="1">
      <c r="A34" s="2"/>
      <c r="G34" t="s">
        <v>12</v>
      </c>
    </row>
    <row r="35" spans="1:11" ht="16.149999999999999" customHeight="1">
      <c r="A35" s="2"/>
    </row>
    <row r="36" spans="1:11" ht="16.149999999999999" customHeight="1">
      <c r="A36" s="20"/>
      <c r="B36" s="22" t="s">
        <v>19</v>
      </c>
      <c r="C36" s="21">
        <f>SUMPRODUCT(LARGE(K7:K31,{1,2,3,4,5,6,7,8,9,10,11,12,13,14,15,16}))</f>
        <v>217</v>
      </c>
      <c r="D36" s="20"/>
      <c r="E36" s="20"/>
      <c r="F36" s="20" t="s">
        <v>18</v>
      </c>
      <c r="H36" s="29"/>
    </row>
    <row r="37" spans="1:11" ht="16.149999999999999" customHeight="1">
      <c r="A37" s="3"/>
    </row>
    <row r="38" spans="1:11" ht="16.149999999999999" customHeight="1">
      <c r="A38" s="5" t="s">
        <v>363</v>
      </c>
      <c r="B38" s="5"/>
      <c r="F38" s="63" t="s">
        <v>10</v>
      </c>
      <c r="G38" s="63"/>
      <c r="H38" s="63"/>
    </row>
    <row r="39" spans="1:11" ht="16.149999999999999" customHeight="1">
      <c r="A39" s="4"/>
    </row>
    <row r="40" spans="1:11" ht="15.6" customHeight="1">
      <c r="A40" s="62" t="s">
        <v>364</v>
      </c>
      <c r="B40" s="5"/>
      <c r="F40" s="63" t="s">
        <v>13</v>
      </c>
      <c r="G40" s="63"/>
      <c r="H40" s="63"/>
    </row>
    <row r="41" spans="1:11" ht="20.45" customHeight="1"/>
    <row r="42" spans="1:11" ht="22.15" customHeight="1"/>
  </sheetData>
  <mergeCells count="45">
    <mergeCell ref="F33:H33"/>
    <mergeCell ref="I33:K33"/>
    <mergeCell ref="F38:H38"/>
    <mergeCell ref="F40:H40"/>
    <mergeCell ref="A27:A28"/>
    <mergeCell ref="B27:B28"/>
    <mergeCell ref="C27:C28"/>
    <mergeCell ref="A29:A30"/>
    <mergeCell ref="B29:B30"/>
    <mergeCell ref="C29:C30"/>
    <mergeCell ref="A25:A26"/>
    <mergeCell ref="B25:B26"/>
    <mergeCell ref="C25:C26"/>
    <mergeCell ref="A21:A22"/>
    <mergeCell ref="B21:B22"/>
    <mergeCell ref="C21:C22"/>
    <mergeCell ref="A23:A24"/>
    <mergeCell ref="B23:B24"/>
    <mergeCell ref="C23:C24"/>
    <mergeCell ref="A17:A18"/>
    <mergeCell ref="B17:B18"/>
    <mergeCell ref="C17:C18"/>
    <mergeCell ref="A19:A20"/>
    <mergeCell ref="B19:B20"/>
    <mergeCell ref="C19:C20"/>
    <mergeCell ref="A13:A14"/>
    <mergeCell ref="B13:B14"/>
    <mergeCell ref="C13:C14"/>
    <mergeCell ref="A15:A16"/>
    <mergeCell ref="B15:B16"/>
    <mergeCell ref="C15:C16"/>
    <mergeCell ref="A9:A10"/>
    <mergeCell ref="B9:B10"/>
    <mergeCell ref="C9:C10"/>
    <mergeCell ref="A11:A12"/>
    <mergeCell ref="B11:B12"/>
    <mergeCell ref="C11:C12"/>
    <mergeCell ref="A7:A8"/>
    <mergeCell ref="B7:B8"/>
    <mergeCell ref="C7:C8"/>
    <mergeCell ref="A1:K1"/>
    <mergeCell ref="A2:K2"/>
    <mergeCell ref="C3:K3"/>
    <mergeCell ref="A5:B5"/>
    <mergeCell ref="E5:H5"/>
  </mergeCells>
  <pageMargins left="0.3" right="0.18" top="0.75" bottom="0.75" header="0.3" footer="0.3"/>
  <pageSetup paperSize="9" scale="90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0000"/>
  </sheetPr>
  <dimension ref="A1:K53"/>
  <sheetViews>
    <sheetView zoomScaleNormal="100" workbookViewId="0">
      <pane xSplit="9" ySplit="8" topLeftCell="J40" activePane="bottomRight" state="frozen"/>
      <selection pane="topRight" activeCell="J1" sqref="J1"/>
      <selection pane="bottomLeft" activeCell="A9" sqref="A9"/>
      <selection pane="bottomRight" activeCell="H53" sqref="H53"/>
    </sheetView>
  </sheetViews>
  <sheetFormatPr defaultRowHeight="15"/>
  <cols>
    <col min="1" max="1" width="4.7109375" customWidth="1"/>
    <col min="2" max="2" width="31.28515625" customWidth="1"/>
    <col min="3" max="3" width="11.140625" customWidth="1"/>
    <col min="4" max="4" width="9.28515625" customWidth="1"/>
    <col min="5" max="5" width="8.28515625" customWidth="1"/>
    <col min="7" max="7" width="7.5703125" customWidth="1"/>
    <col min="8" max="8" width="8" style="27" customWidth="1"/>
    <col min="9" max="9" width="5.42578125" style="27" customWidth="1"/>
    <col min="10" max="10" width="6.140625" style="27" customWidth="1"/>
    <col min="11" max="11" width="8.7109375" style="25" customWidth="1"/>
  </cols>
  <sheetData>
    <row r="1" spans="1:11" ht="20.25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1" ht="39" customHeight="1">
      <c r="A2" s="73" t="s">
        <v>32</v>
      </c>
      <c r="B2" s="73"/>
      <c r="C2" s="73"/>
      <c r="D2" s="73"/>
      <c r="E2" s="73"/>
      <c r="F2" s="73"/>
      <c r="G2" s="73"/>
      <c r="H2" s="73"/>
      <c r="I2" s="73"/>
      <c r="J2" s="73"/>
      <c r="K2" s="73"/>
    </row>
    <row r="3" spans="1:11" ht="24.75" customHeight="1">
      <c r="B3" s="47" t="s">
        <v>33</v>
      </c>
      <c r="C3" s="77" t="s">
        <v>177</v>
      </c>
      <c r="D3" s="77"/>
      <c r="E3" s="77"/>
      <c r="F3" s="77"/>
      <c r="G3" s="77"/>
      <c r="H3" s="77"/>
      <c r="I3" s="77"/>
      <c r="J3" s="77"/>
      <c r="K3" s="77"/>
    </row>
    <row r="4" spans="1:11" ht="10.15" customHeight="1">
      <c r="A4" s="1"/>
    </row>
    <row r="5" spans="1:11" ht="18.75">
      <c r="A5" s="71" t="s">
        <v>16</v>
      </c>
      <c r="B5" s="71"/>
      <c r="E5" s="71" t="s">
        <v>17</v>
      </c>
      <c r="F5" s="71"/>
      <c r="G5" s="71"/>
      <c r="H5" s="71"/>
    </row>
    <row r="6" spans="1:11" ht="25.5">
      <c r="A6" s="14" t="s">
        <v>1</v>
      </c>
      <c r="B6" s="14" t="s">
        <v>2</v>
      </c>
      <c r="C6" s="14" t="s">
        <v>3</v>
      </c>
      <c r="D6" s="14" t="s">
        <v>4</v>
      </c>
      <c r="E6" s="14" t="s">
        <v>5</v>
      </c>
      <c r="F6" s="14" t="s">
        <v>6</v>
      </c>
      <c r="G6" s="14" t="s">
        <v>7</v>
      </c>
      <c r="H6" s="14" t="s">
        <v>8</v>
      </c>
      <c r="I6" s="14" t="s">
        <v>20</v>
      </c>
      <c r="J6" s="14" t="s">
        <v>20</v>
      </c>
      <c r="K6" s="44" t="s">
        <v>21</v>
      </c>
    </row>
    <row r="7" spans="1:11" ht="17.25" customHeight="1">
      <c r="A7" s="66">
        <v>1</v>
      </c>
      <c r="B7" s="67" t="s">
        <v>294</v>
      </c>
      <c r="C7" s="68">
        <v>1998</v>
      </c>
      <c r="D7" s="15" t="s">
        <v>124</v>
      </c>
      <c r="E7" s="16" t="s">
        <v>295</v>
      </c>
      <c r="F7" s="16">
        <v>1</v>
      </c>
      <c r="G7" s="16">
        <v>3</v>
      </c>
      <c r="H7" s="16">
        <v>15</v>
      </c>
      <c r="I7" s="28">
        <v>0</v>
      </c>
      <c r="J7" s="28">
        <v>3</v>
      </c>
      <c r="K7" s="26">
        <f>H7+I7+J7</f>
        <v>18</v>
      </c>
    </row>
    <row r="8" spans="1:11" ht="17.25" customHeight="1">
      <c r="A8" s="66"/>
      <c r="B8" s="67"/>
      <c r="C8" s="69"/>
      <c r="D8" s="15"/>
      <c r="E8" s="16"/>
      <c r="F8" s="16"/>
      <c r="G8" s="16"/>
      <c r="H8" s="16"/>
      <c r="I8" s="28"/>
      <c r="J8" s="28"/>
      <c r="K8" s="26">
        <f t="shared" ref="K8:K42" si="0">H8+I8+J8</f>
        <v>0</v>
      </c>
    </row>
    <row r="9" spans="1:11" ht="17.25" customHeight="1">
      <c r="A9" s="66">
        <v>2</v>
      </c>
      <c r="B9" s="67" t="s">
        <v>179</v>
      </c>
      <c r="C9" s="68">
        <v>1998</v>
      </c>
      <c r="D9" s="14" t="s">
        <v>99</v>
      </c>
      <c r="E9" s="16">
        <v>11.96</v>
      </c>
      <c r="F9" s="16">
        <v>5</v>
      </c>
      <c r="G9" s="16">
        <v>2</v>
      </c>
      <c r="H9" s="16">
        <v>14</v>
      </c>
      <c r="I9" s="28">
        <v>0</v>
      </c>
      <c r="J9" s="28">
        <v>3</v>
      </c>
      <c r="K9" s="26">
        <f t="shared" si="0"/>
        <v>17</v>
      </c>
    </row>
    <row r="10" spans="1:11" ht="17.25" customHeight="1">
      <c r="A10" s="66"/>
      <c r="B10" s="67"/>
      <c r="C10" s="69"/>
      <c r="D10" s="15"/>
      <c r="E10" s="16"/>
      <c r="F10" s="16"/>
      <c r="G10" s="16"/>
      <c r="H10" s="16"/>
      <c r="I10" s="28"/>
      <c r="J10" s="28"/>
      <c r="K10" s="26">
        <f t="shared" si="0"/>
        <v>0</v>
      </c>
    </row>
    <row r="11" spans="1:11" ht="17.25" customHeight="1">
      <c r="A11" s="66">
        <v>3</v>
      </c>
      <c r="B11" s="67" t="s">
        <v>180</v>
      </c>
      <c r="C11" s="68">
        <v>1998</v>
      </c>
      <c r="D11" s="14" t="s">
        <v>52</v>
      </c>
      <c r="E11" s="16">
        <v>12.44</v>
      </c>
      <c r="F11" s="16">
        <v>1</v>
      </c>
      <c r="G11" s="16">
        <v>5</v>
      </c>
      <c r="H11" s="16">
        <v>14</v>
      </c>
      <c r="I11" s="28">
        <v>0</v>
      </c>
      <c r="J11" s="28">
        <v>0</v>
      </c>
      <c r="K11" s="26">
        <f t="shared" si="0"/>
        <v>14</v>
      </c>
    </row>
    <row r="12" spans="1:11" ht="17.25" customHeight="1">
      <c r="A12" s="66"/>
      <c r="B12" s="67"/>
      <c r="C12" s="69"/>
      <c r="D12" s="15"/>
      <c r="E12" s="16"/>
      <c r="F12" s="16"/>
      <c r="G12" s="16"/>
      <c r="H12" s="16"/>
      <c r="I12" s="28"/>
      <c r="J12" s="28"/>
      <c r="K12" s="26">
        <f t="shared" si="0"/>
        <v>0</v>
      </c>
    </row>
    <row r="13" spans="1:11" ht="17.25" customHeight="1">
      <c r="A13" s="66">
        <v>4</v>
      </c>
      <c r="B13" s="67" t="s">
        <v>181</v>
      </c>
      <c r="C13" s="68">
        <v>2001</v>
      </c>
      <c r="D13" s="14" t="s">
        <v>122</v>
      </c>
      <c r="E13" s="16">
        <v>44.36</v>
      </c>
      <c r="F13" s="16">
        <v>1</v>
      </c>
      <c r="G13" s="16">
        <v>9</v>
      </c>
      <c r="H13" s="16">
        <v>9</v>
      </c>
      <c r="I13" s="28">
        <v>0</v>
      </c>
      <c r="J13" s="28">
        <v>3</v>
      </c>
      <c r="K13" s="26">
        <f t="shared" si="0"/>
        <v>12</v>
      </c>
    </row>
    <row r="14" spans="1:11" ht="17.25" customHeight="1">
      <c r="A14" s="66"/>
      <c r="B14" s="67"/>
      <c r="C14" s="69"/>
      <c r="D14" s="15"/>
      <c r="E14" s="16"/>
      <c r="F14" s="16"/>
      <c r="G14" s="16"/>
      <c r="H14" s="16"/>
      <c r="I14" s="28"/>
      <c r="J14" s="28"/>
      <c r="K14" s="26">
        <f t="shared" si="0"/>
        <v>0</v>
      </c>
    </row>
    <row r="15" spans="1:11" ht="17.25" customHeight="1">
      <c r="A15" s="66">
        <v>5</v>
      </c>
      <c r="B15" s="67" t="s">
        <v>182</v>
      </c>
      <c r="C15" s="68">
        <v>1998</v>
      </c>
      <c r="D15" s="15" t="s">
        <v>69</v>
      </c>
      <c r="E15" s="16">
        <v>4967</v>
      </c>
      <c r="F15" s="16" t="s">
        <v>84</v>
      </c>
      <c r="G15" s="16">
        <v>5</v>
      </c>
      <c r="H15" s="16">
        <v>13</v>
      </c>
      <c r="I15" s="28">
        <v>5</v>
      </c>
      <c r="J15" s="28">
        <v>10</v>
      </c>
      <c r="K15" s="26">
        <f t="shared" si="0"/>
        <v>28</v>
      </c>
    </row>
    <row r="16" spans="1:11" ht="17.25" customHeight="1">
      <c r="A16" s="66"/>
      <c r="B16" s="67"/>
      <c r="C16" s="69"/>
      <c r="D16" s="15"/>
      <c r="E16" s="16"/>
      <c r="F16" s="16"/>
      <c r="G16" s="16"/>
      <c r="H16" s="16"/>
      <c r="I16" s="28"/>
      <c r="J16" s="28"/>
      <c r="K16" s="26">
        <f t="shared" si="0"/>
        <v>0</v>
      </c>
    </row>
    <row r="17" spans="1:11" ht="22.5">
      <c r="A17" s="66">
        <v>6</v>
      </c>
      <c r="B17" s="67" t="s">
        <v>183</v>
      </c>
      <c r="C17" s="68">
        <v>1998</v>
      </c>
      <c r="D17" s="15">
        <v>100</v>
      </c>
      <c r="E17" s="16" t="s">
        <v>335</v>
      </c>
      <c r="F17" s="16" t="s">
        <v>84</v>
      </c>
      <c r="G17" s="16">
        <v>5</v>
      </c>
      <c r="H17" s="16">
        <v>13</v>
      </c>
      <c r="I17" s="28">
        <v>5</v>
      </c>
      <c r="J17" s="28">
        <v>0</v>
      </c>
      <c r="K17" s="26">
        <f t="shared" si="0"/>
        <v>18</v>
      </c>
    </row>
    <row r="18" spans="1:11" ht="22.5">
      <c r="A18" s="66"/>
      <c r="B18" s="67"/>
      <c r="C18" s="69"/>
      <c r="D18" s="15">
        <v>200</v>
      </c>
      <c r="E18" s="16" t="s">
        <v>457</v>
      </c>
      <c r="F18" s="16" t="s">
        <v>84</v>
      </c>
      <c r="G18" s="16">
        <v>6</v>
      </c>
      <c r="H18" s="16">
        <v>13</v>
      </c>
      <c r="I18" s="28">
        <v>5</v>
      </c>
      <c r="J18" s="28">
        <v>0</v>
      </c>
      <c r="K18" s="26">
        <f t="shared" si="0"/>
        <v>18</v>
      </c>
    </row>
    <row r="19" spans="1:11" ht="17.25" customHeight="1">
      <c r="A19" s="66">
        <v>7</v>
      </c>
      <c r="B19" s="67" t="s">
        <v>184</v>
      </c>
      <c r="C19" s="68">
        <v>1999</v>
      </c>
      <c r="D19" s="15" t="s">
        <v>67</v>
      </c>
      <c r="E19" s="16">
        <v>5.37</v>
      </c>
      <c r="F19" s="16">
        <v>2</v>
      </c>
      <c r="G19" s="16">
        <v>6</v>
      </c>
      <c r="H19" s="16">
        <v>13</v>
      </c>
      <c r="I19" s="28">
        <v>0</v>
      </c>
      <c r="J19" s="28">
        <v>0</v>
      </c>
      <c r="K19" s="26">
        <f t="shared" si="0"/>
        <v>13</v>
      </c>
    </row>
    <row r="20" spans="1:11" ht="17.25" customHeight="1">
      <c r="A20" s="66"/>
      <c r="B20" s="67"/>
      <c r="C20" s="69"/>
      <c r="D20" s="48">
        <v>200</v>
      </c>
      <c r="E20" s="16" t="s">
        <v>478</v>
      </c>
      <c r="F20" s="16">
        <v>2</v>
      </c>
      <c r="G20" s="16">
        <v>52</v>
      </c>
      <c r="H20" s="16">
        <v>1</v>
      </c>
      <c r="I20" s="28">
        <v>0</v>
      </c>
      <c r="J20" s="28">
        <v>0</v>
      </c>
      <c r="K20" s="26">
        <f t="shared" si="0"/>
        <v>1</v>
      </c>
    </row>
    <row r="21" spans="1:11" ht="17.25" customHeight="1">
      <c r="A21" s="66">
        <v>8</v>
      </c>
      <c r="B21" s="67" t="s">
        <v>185</v>
      </c>
      <c r="C21" s="68">
        <v>2001</v>
      </c>
      <c r="D21" s="14" t="s">
        <v>86</v>
      </c>
      <c r="E21" s="16" t="s">
        <v>378</v>
      </c>
      <c r="F21" s="16" t="s">
        <v>84</v>
      </c>
      <c r="G21" s="16">
        <v>7</v>
      </c>
      <c r="H21" s="16">
        <v>12</v>
      </c>
      <c r="I21" s="28">
        <v>5</v>
      </c>
      <c r="J21" s="28">
        <v>0</v>
      </c>
      <c r="K21" s="26">
        <f t="shared" si="0"/>
        <v>17</v>
      </c>
    </row>
    <row r="22" spans="1:11" ht="17.25" customHeight="1">
      <c r="A22" s="66"/>
      <c r="B22" s="67"/>
      <c r="C22" s="69"/>
      <c r="D22" s="15"/>
      <c r="E22" s="16"/>
      <c r="F22" s="16"/>
      <c r="G22" s="16"/>
      <c r="H22" s="16"/>
      <c r="I22" s="28"/>
      <c r="J22" s="28"/>
      <c r="K22" s="26">
        <f t="shared" si="0"/>
        <v>0</v>
      </c>
    </row>
    <row r="23" spans="1:11" ht="17.25" customHeight="1">
      <c r="A23" s="66">
        <v>9</v>
      </c>
      <c r="B23" s="67" t="s">
        <v>186</v>
      </c>
      <c r="C23" s="68">
        <v>2001</v>
      </c>
      <c r="D23" s="15" t="s">
        <v>67</v>
      </c>
      <c r="E23" s="16">
        <v>4.8899999999999997</v>
      </c>
      <c r="F23" s="16">
        <v>3</v>
      </c>
      <c r="G23" s="16">
        <v>15</v>
      </c>
      <c r="H23" s="16">
        <v>0</v>
      </c>
      <c r="I23" s="28">
        <v>0</v>
      </c>
      <c r="J23" s="28">
        <v>0</v>
      </c>
      <c r="K23" s="26">
        <f t="shared" si="0"/>
        <v>0</v>
      </c>
    </row>
    <row r="24" spans="1:11" ht="17.25" customHeight="1">
      <c r="A24" s="66"/>
      <c r="B24" s="67"/>
      <c r="C24" s="69"/>
      <c r="D24" s="14" t="s">
        <v>52</v>
      </c>
      <c r="E24" s="16" t="s">
        <v>299</v>
      </c>
      <c r="F24" s="16"/>
      <c r="G24" s="16"/>
      <c r="H24" s="16"/>
      <c r="I24" s="28"/>
      <c r="J24" s="28"/>
      <c r="K24" s="26">
        <f t="shared" si="0"/>
        <v>0</v>
      </c>
    </row>
    <row r="25" spans="1:11" ht="17.25" customHeight="1">
      <c r="A25" s="66">
        <v>10</v>
      </c>
      <c r="B25" s="67" t="s">
        <v>187</v>
      </c>
      <c r="C25" s="68">
        <v>1998</v>
      </c>
      <c r="D25" s="15" t="s">
        <v>67</v>
      </c>
      <c r="E25" s="16">
        <v>6.94</v>
      </c>
      <c r="F25" s="16">
        <v>1</v>
      </c>
      <c r="G25" s="16">
        <v>6</v>
      </c>
      <c r="H25" s="16">
        <v>13</v>
      </c>
      <c r="I25" s="28">
        <v>0</v>
      </c>
      <c r="J25" s="28">
        <v>0</v>
      </c>
      <c r="K25" s="26">
        <f t="shared" si="0"/>
        <v>13</v>
      </c>
    </row>
    <row r="26" spans="1:11" ht="22.5">
      <c r="A26" s="66"/>
      <c r="B26" s="67"/>
      <c r="C26" s="69"/>
      <c r="D26" s="15">
        <v>200</v>
      </c>
      <c r="E26" s="16" t="s">
        <v>440</v>
      </c>
      <c r="F26" s="16">
        <v>1</v>
      </c>
      <c r="G26" s="16">
        <v>3</v>
      </c>
      <c r="H26" s="16">
        <v>15</v>
      </c>
      <c r="I26" s="28">
        <v>0</v>
      </c>
      <c r="J26" s="28">
        <v>0</v>
      </c>
      <c r="K26" s="26">
        <f t="shared" si="0"/>
        <v>15</v>
      </c>
    </row>
    <row r="27" spans="1:11" ht="17.25" customHeight="1">
      <c r="A27" s="66">
        <v>11</v>
      </c>
      <c r="B27" s="67" t="s">
        <v>188</v>
      </c>
      <c r="C27" s="68">
        <v>1999</v>
      </c>
      <c r="D27" s="14" t="s">
        <v>124</v>
      </c>
      <c r="E27" s="16" t="s">
        <v>299</v>
      </c>
      <c r="F27" s="16" t="s">
        <v>300</v>
      </c>
      <c r="G27" s="16" t="s">
        <v>300</v>
      </c>
      <c r="H27" s="16">
        <v>0</v>
      </c>
      <c r="I27" s="28">
        <v>0</v>
      </c>
      <c r="J27" s="28">
        <v>0</v>
      </c>
      <c r="K27" s="26">
        <f t="shared" si="0"/>
        <v>0</v>
      </c>
    </row>
    <row r="28" spans="1:11" ht="17.25" customHeight="1">
      <c r="A28" s="66"/>
      <c r="B28" s="67"/>
      <c r="C28" s="69"/>
      <c r="D28" s="15" t="s">
        <v>99</v>
      </c>
      <c r="E28" s="16">
        <v>13.64</v>
      </c>
      <c r="F28" s="16">
        <v>2</v>
      </c>
      <c r="G28" s="16">
        <v>7</v>
      </c>
      <c r="H28" s="16">
        <v>11</v>
      </c>
      <c r="I28" s="28">
        <v>3</v>
      </c>
      <c r="J28" s="28">
        <v>0</v>
      </c>
      <c r="K28" s="26">
        <f t="shared" si="0"/>
        <v>14</v>
      </c>
    </row>
    <row r="29" spans="1:11" ht="17.25" customHeight="1">
      <c r="A29" s="66">
        <v>12</v>
      </c>
      <c r="B29" s="67" t="s">
        <v>189</v>
      </c>
      <c r="C29" s="68">
        <v>1999</v>
      </c>
      <c r="D29" s="14">
        <v>400</v>
      </c>
      <c r="E29" s="16" t="s">
        <v>310</v>
      </c>
      <c r="F29" s="16">
        <v>1</v>
      </c>
      <c r="G29" s="16">
        <v>12</v>
      </c>
      <c r="H29" s="16">
        <v>8</v>
      </c>
      <c r="I29" s="28">
        <v>0</v>
      </c>
      <c r="J29" s="28">
        <v>0</v>
      </c>
      <c r="K29" s="26">
        <f t="shared" si="0"/>
        <v>8</v>
      </c>
    </row>
    <row r="30" spans="1:11" ht="22.5">
      <c r="A30" s="66"/>
      <c r="B30" s="67"/>
      <c r="C30" s="69"/>
      <c r="D30" s="15">
        <v>200</v>
      </c>
      <c r="E30" s="16" t="s">
        <v>441</v>
      </c>
      <c r="F30" s="16">
        <v>1</v>
      </c>
      <c r="G30" s="16">
        <v>4</v>
      </c>
      <c r="H30" s="16">
        <v>14</v>
      </c>
      <c r="I30" s="28">
        <v>0</v>
      </c>
      <c r="J30" s="28">
        <v>0</v>
      </c>
      <c r="K30" s="26">
        <f t="shared" si="0"/>
        <v>14</v>
      </c>
    </row>
    <row r="31" spans="1:11" ht="17.25" customHeight="1">
      <c r="A31" s="66">
        <v>13</v>
      </c>
      <c r="B31" s="67" t="s">
        <v>190</v>
      </c>
      <c r="C31" s="68">
        <v>2001</v>
      </c>
      <c r="D31" s="14" t="s">
        <v>122</v>
      </c>
      <c r="E31" s="16">
        <v>65.81</v>
      </c>
      <c r="F31" s="16" t="s">
        <v>84</v>
      </c>
      <c r="G31" s="16">
        <v>4</v>
      </c>
      <c r="H31" s="16">
        <v>15</v>
      </c>
      <c r="I31" s="28">
        <v>5</v>
      </c>
      <c r="J31" s="28">
        <v>3</v>
      </c>
      <c r="K31" s="26">
        <f t="shared" si="0"/>
        <v>23</v>
      </c>
    </row>
    <row r="32" spans="1:11" ht="17.25" customHeight="1">
      <c r="A32" s="66"/>
      <c r="B32" s="67"/>
      <c r="C32" s="69"/>
      <c r="D32" s="14"/>
      <c r="E32" s="16"/>
      <c r="F32" s="16"/>
      <c r="G32" s="16"/>
      <c r="H32" s="16"/>
      <c r="I32" s="28"/>
      <c r="J32" s="28"/>
      <c r="K32" s="26">
        <f t="shared" si="0"/>
        <v>0</v>
      </c>
    </row>
    <row r="33" spans="1:11" ht="17.25" customHeight="1">
      <c r="A33" s="66">
        <v>14</v>
      </c>
      <c r="B33" s="67" t="s">
        <v>191</v>
      </c>
      <c r="C33" s="68">
        <v>1998</v>
      </c>
      <c r="D33" s="14" t="s">
        <v>90</v>
      </c>
      <c r="E33" s="16">
        <v>6617</v>
      </c>
      <c r="F33" s="16" t="s">
        <v>84</v>
      </c>
      <c r="G33" s="16">
        <v>5</v>
      </c>
      <c r="H33" s="16">
        <v>13</v>
      </c>
      <c r="I33" s="28">
        <v>5</v>
      </c>
      <c r="J33" s="28">
        <v>10</v>
      </c>
      <c r="K33" s="26">
        <f t="shared" si="0"/>
        <v>28</v>
      </c>
    </row>
    <row r="34" spans="1:11" ht="17.25" customHeight="1">
      <c r="A34" s="66"/>
      <c r="B34" s="67"/>
      <c r="C34" s="69"/>
      <c r="D34" s="14"/>
      <c r="E34" s="16"/>
      <c r="F34" s="16"/>
      <c r="G34" s="16"/>
      <c r="H34" s="16"/>
      <c r="I34" s="28"/>
      <c r="J34" s="28"/>
      <c r="K34" s="26">
        <f t="shared" si="0"/>
        <v>0</v>
      </c>
    </row>
    <row r="35" spans="1:11" ht="17.25" customHeight="1">
      <c r="A35" s="66">
        <v>15</v>
      </c>
      <c r="B35" s="67" t="s">
        <v>192</v>
      </c>
      <c r="C35" s="68">
        <v>1998</v>
      </c>
      <c r="D35" s="14" t="s">
        <v>90</v>
      </c>
      <c r="E35" s="16">
        <v>5613</v>
      </c>
      <c r="F35" s="16">
        <v>2</v>
      </c>
      <c r="G35" s="16">
        <v>10</v>
      </c>
      <c r="H35" s="16">
        <v>9</v>
      </c>
      <c r="I35" s="28"/>
      <c r="J35" s="28">
        <v>10</v>
      </c>
      <c r="K35" s="26">
        <f t="shared" si="0"/>
        <v>19</v>
      </c>
    </row>
    <row r="36" spans="1:11" ht="17.25" customHeight="1">
      <c r="A36" s="66"/>
      <c r="B36" s="67"/>
      <c r="C36" s="69"/>
      <c r="D36" s="14"/>
      <c r="E36" s="16"/>
      <c r="F36" s="16"/>
      <c r="G36" s="16"/>
      <c r="H36" s="16"/>
      <c r="I36" s="28"/>
      <c r="J36" s="28"/>
      <c r="K36" s="26">
        <f t="shared" si="0"/>
        <v>0</v>
      </c>
    </row>
    <row r="37" spans="1:11" ht="17.25" customHeight="1">
      <c r="A37" s="66">
        <v>16</v>
      </c>
      <c r="B37" s="67" t="s">
        <v>193</v>
      </c>
      <c r="C37" s="68">
        <v>2001</v>
      </c>
      <c r="D37" s="15" t="s">
        <v>67</v>
      </c>
      <c r="E37" s="16">
        <v>6.53</v>
      </c>
      <c r="F37" s="16">
        <v>2</v>
      </c>
      <c r="G37" s="16">
        <v>10</v>
      </c>
      <c r="H37" s="16">
        <v>10</v>
      </c>
      <c r="I37" s="28">
        <v>0</v>
      </c>
      <c r="J37" s="28">
        <v>0</v>
      </c>
      <c r="K37" s="26">
        <f t="shared" si="0"/>
        <v>10</v>
      </c>
    </row>
    <row r="38" spans="1:11" ht="17.25" customHeight="1">
      <c r="A38" s="66"/>
      <c r="B38" s="67"/>
      <c r="C38" s="69"/>
      <c r="D38" s="14"/>
      <c r="E38" s="16"/>
      <c r="F38" s="16"/>
      <c r="G38" s="16"/>
      <c r="H38" s="16"/>
      <c r="I38" s="28"/>
      <c r="J38" s="28"/>
      <c r="K38" s="26">
        <f t="shared" si="0"/>
        <v>0</v>
      </c>
    </row>
    <row r="39" spans="1:11" ht="17.25" customHeight="1">
      <c r="A39" s="66">
        <v>17</v>
      </c>
      <c r="B39" s="67" t="s">
        <v>194</v>
      </c>
      <c r="C39" s="68">
        <v>2000</v>
      </c>
      <c r="D39" s="14" t="s">
        <v>67</v>
      </c>
      <c r="E39" s="16">
        <v>5.78</v>
      </c>
      <c r="F39" s="16">
        <v>3</v>
      </c>
      <c r="G39" s="16">
        <v>22</v>
      </c>
      <c r="H39" s="16">
        <v>0</v>
      </c>
      <c r="I39" s="28">
        <v>0</v>
      </c>
      <c r="J39" s="28">
        <v>0</v>
      </c>
      <c r="K39" s="26">
        <f t="shared" si="0"/>
        <v>0</v>
      </c>
    </row>
    <row r="40" spans="1:11" ht="17.25" customHeight="1">
      <c r="A40" s="66"/>
      <c r="B40" s="67"/>
      <c r="C40" s="69"/>
      <c r="D40" s="15"/>
      <c r="E40" s="16"/>
      <c r="F40" s="16"/>
      <c r="G40" s="16"/>
      <c r="H40" s="16"/>
      <c r="I40" s="28"/>
      <c r="J40" s="28"/>
      <c r="K40" s="26">
        <f t="shared" si="0"/>
        <v>0</v>
      </c>
    </row>
    <row r="41" spans="1:11" ht="17.25" hidden="1" customHeight="1">
      <c r="A41" s="44">
        <v>18</v>
      </c>
      <c r="B41" s="45"/>
      <c r="C41" s="46"/>
      <c r="D41" s="14"/>
      <c r="E41" s="16"/>
      <c r="F41" s="16"/>
      <c r="G41" s="16"/>
      <c r="H41" s="16"/>
      <c r="I41" s="28"/>
      <c r="J41" s="28"/>
      <c r="K41" s="26">
        <f t="shared" si="0"/>
        <v>0</v>
      </c>
    </row>
    <row r="42" spans="1:11" ht="17.25" hidden="1" customHeight="1">
      <c r="A42" s="44">
        <v>19</v>
      </c>
      <c r="B42" s="45"/>
      <c r="C42" s="15"/>
      <c r="D42" s="14"/>
      <c r="E42" s="16"/>
      <c r="F42" s="16"/>
      <c r="G42" s="16"/>
      <c r="H42" s="16"/>
      <c r="I42" s="28"/>
      <c r="J42" s="28"/>
      <c r="K42" s="26">
        <f t="shared" si="0"/>
        <v>0</v>
      </c>
    </row>
    <row r="43" spans="1:11" ht="16.149999999999999" customHeight="1" thickBot="1">
      <c r="A43" s="6"/>
      <c r="B43" s="7"/>
      <c r="C43" s="6"/>
      <c r="D43" s="6"/>
      <c r="E43" s="6"/>
      <c r="F43" s="6"/>
      <c r="G43" s="6"/>
      <c r="H43" s="6"/>
    </row>
    <row r="44" spans="1:11" ht="24.75" customHeight="1" thickBot="1">
      <c r="A44" s="6"/>
      <c r="B44" s="8" t="s">
        <v>11</v>
      </c>
      <c r="C44" s="6"/>
      <c r="D44" s="9"/>
      <c r="E44" s="6"/>
      <c r="F44" s="74" t="s">
        <v>483</v>
      </c>
      <c r="G44" s="75"/>
      <c r="H44" s="76"/>
      <c r="I44" s="80">
        <v>89624464179</v>
      </c>
      <c r="J44" s="81"/>
      <c r="K44" s="81"/>
    </row>
    <row r="45" spans="1:11" ht="16.149999999999999" customHeight="1">
      <c r="A45" s="2"/>
      <c r="G45" t="s">
        <v>12</v>
      </c>
    </row>
    <row r="46" spans="1:11" ht="16.149999999999999" customHeight="1">
      <c r="A46" s="2"/>
    </row>
    <row r="47" spans="1:11" ht="16.149999999999999" customHeight="1">
      <c r="A47" s="20"/>
      <c r="B47" s="22" t="s">
        <v>19</v>
      </c>
      <c r="C47" s="21">
        <f>SUMPRODUCT(LARGE(K7:K42,{1,2,3,4,5,6,7,8,9,10,11,12,13,14,15,16}))</f>
        <v>281</v>
      </c>
      <c r="D47" s="20"/>
      <c r="E47" s="20"/>
      <c r="F47" s="20" t="s">
        <v>18</v>
      </c>
      <c r="H47" s="29"/>
    </row>
    <row r="48" spans="1:11" ht="16.149999999999999" customHeight="1">
      <c r="A48" s="3"/>
    </row>
    <row r="49" spans="1:8" ht="16.149999999999999" customHeight="1">
      <c r="A49" s="5" t="s">
        <v>363</v>
      </c>
      <c r="B49" s="5"/>
      <c r="F49" s="63" t="s">
        <v>10</v>
      </c>
      <c r="G49" s="63"/>
      <c r="H49" s="63"/>
    </row>
    <row r="50" spans="1:8" ht="16.149999999999999" customHeight="1">
      <c r="A50" s="4"/>
    </row>
    <row r="51" spans="1:8" ht="15.6" customHeight="1">
      <c r="A51" s="62" t="s">
        <v>364</v>
      </c>
      <c r="B51" s="5"/>
      <c r="F51" s="63" t="s">
        <v>13</v>
      </c>
      <c r="G51" s="63"/>
      <c r="H51" s="63"/>
    </row>
    <row r="52" spans="1:8" ht="20.45" customHeight="1"/>
    <row r="53" spans="1:8" ht="22.15" customHeight="1"/>
  </sheetData>
  <mergeCells count="60">
    <mergeCell ref="F44:H44"/>
    <mergeCell ref="I44:K44"/>
    <mergeCell ref="F49:H49"/>
    <mergeCell ref="F51:H51"/>
    <mergeCell ref="A37:A38"/>
    <mergeCell ref="B37:B38"/>
    <mergeCell ref="C37:C38"/>
    <mergeCell ref="A39:A40"/>
    <mergeCell ref="B39:B40"/>
    <mergeCell ref="C39:C40"/>
    <mergeCell ref="A33:A34"/>
    <mergeCell ref="B33:B34"/>
    <mergeCell ref="C33:C34"/>
    <mergeCell ref="A35:A36"/>
    <mergeCell ref="B35:B36"/>
    <mergeCell ref="C35:C36"/>
    <mergeCell ref="A29:A30"/>
    <mergeCell ref="B29:B30"/>
    <mergeCell ref="C29:C30"/>
    <mergeCell ref="A31:A32"/>
    <mergeCell ref="B31:B32"/>
    <mergeCell ref="C31:C32"/>
    <mergeCell ref="A25:A26"/>
    <mergeCell ref="B25:B26"/>
    <mergeCell ref="C25:C26"/>
    <mergeCell ref="A27:A28"/>
    <mergeCell ref="B27:B28"/>
    <mergeCell ref="C27:C28"/>
    <mergeCell ref="A21:A22"/>
    <mergeCell ref="B21:B22"/>
    <mergeCell ref="C21:C22"/>
    <mergeCell ref="A23:A24"/>
    <mergeCell ref="B23:B24"/>
    <mergeCell ref="C23:C24"/>
    <mergeCell ref="A17:A18"/>
    <mergeCell ref="B17:B18"/>
    <mergeCell ref="C17:C18"/>
    <mergeCell ref="A19:A20"/>
    <mergeCell ref="B19:B20"/>
    <mergeCell ref="C19:C20"/>
    <mergeCell ref="A13:A14"/>
    <mergeCell ref="B13:B14"/>
    <mergeCell ref="C13:C14"/>
    <mergeCell ref="A15:A16"/>
    <mergeCell ref="B15:B16"/>
    <mergeCell ref="C15:C16"/>
    <mergeCell ref="A9:A10"/>
    <mergeCell ref="B9:B10"/>
    <mergeCell ref="C9:C10"/>
    <mergeCell ref="A11:A12"/>
    <mergeCell ref="B11:B12"/>
    <mergeCell ref="C11:C12"/>
    <mergeCell ref="A7:A8"/>
    <mergeCell ref="B7:B8"/>
    <mergeCell ref="C7:C8"/>
    <mergeCell ref="A1:K1"/>
    <mergeCell ref="A2:K2"/>
    <mergeCell ref="C3:K3"/>
    <mergeCell ref="A5:B5"/>
    <mergeCell ref="E5:H5"/>
  </mergeCells>
  <pageMargins left="0.7" right="0.7" top="0.75" bottom="0.75" header="0.3" footer="0.3"/>
  <pageSetup paperSize="9" scale="79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FF0000"/>
  </sheetPr>
  <dimension ref="A1:K53"/>
  <sheetViews>
    <sheetView zoomScaleNormal="100" workbookViewId="0">
      <selection activeCell="K45" sqref="K45"/>
    </sheetView>
  </sheetViews>
  <sheetFormatPr defaultRowHeight="15"/>
  <cols>
    <col min="1" max="1" width="4.7109375" customWidth="1"/>
    <col min="2" max="2" width="31.28515625" customWidth="1"/>
    <col min="3" max="3" width="11.140625" customWidth="1"/>
    <col min="4" max="4" width="9.28515625" customWidth="1"/>
    <col min="5" max="5" width="8.28515625" customWidth="1"/>
    <col min="7" max="7" width="7.5703125" customWidth="1"/>
    <col min="8" max="8" width="8" style="27" customWidth="1"/>
    <col min="9" max="9" width="5.42578125" style="27" customWidth="1"/>
    <col min="10" max="10" width="6.140625" style="27" customWidth="1"/>
    <col min="11" max="11" width="8.7109375" style="25" customWidth="1"/>
  </cols>
  <sheetData>
    <row r="1" spans="1:11" ht="20.25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1" ht="39" customHeight="1">
      <c r="A2" s="73" t="s">
        <v>32</v>
      </c>
      <c r="B2" s="73"/>
      <c r="C2" s="73"/>
      <c r="D2" s="73"/>
      <c r="E2" s="73"/>
      <c r="F2" s="73"/>
      <c r="G2" s="73"/>
      <c r="H2" s="73"/>
      <c r="I2" s="73"/>
      <c r="J2" s="73"/>
      <c r="K2" s="73"/>
    </row>
    <row r="3" spans="1:11" ht="24.75" customHeight="1">
      <c r="B3" s="47" t="s">
        <v>33</v>
      </c>
      <c r="C3" s="77" t="s">
        <v>195</v>
      </c>
      <c r="D3" s="77"/>
      <c r="E3" s="77"/>
      <c r="F3" s="77"/>
      <c r="G3" s="77"/>
      <c r="H3" s="77"/>
      <c r="I3" s="77"/>
      <c r="J3" s="77"/>
      <c r="K3" s="77"/>
    </row>
    <row r="4" spans="1:11" ht="10.15" customHeight="1">
      <c r="A4" s="1"/>
    </row>
    <row r="5" spans="1:11" ht="18.75">
      <c r="A5" s="71" t="s">
        <v>16</v>
      </c>
      <c r="B5" s="71"/>
      <c r="E5" s="71" t="s">
        <v>17</v>
      </c>
      <c r="F5" s="71"/>
      <c r="G5" s="71"/>
      <c r="H5" s="71"/>
    </row>
    <row r="6" spans="1:11" ht="25.5">
      <c r="A6" s="14" t="s">
        <v>1</v>
      </c>
      <c r="B6" s="14" t="s">
        <v>2</v>
      </c>
      <c r="C6" s="14" t="s">
        <v>3</v>
      </c>
      <c r="D6" s="14" t="s">
        <v>4</v>
      </c>
      <c r="E6" s="14" t="s">
        <v>5</v>
      </c>
      <c r="F6" s="14" t="s">
        <v>6</v>
      </c>
      <c r="G6" s="14" t="s">
        <v>7</v>
      </c>
      <c r="H6" s="14" t="s">
        <v>8</v>
      </c>
      <c r="I6" s="14" t="s">
        <v>20</v>
      </c>
      <c r="J6" s="14" t="s">
        <v>20</v>
      </c>
      <c r="K6" s="44" t="s">
        <v>21</v>
      </c>
    </row>
    <row r="7" spans="1:11" ht="17.25" customHeight="1">
      <c r="A7" s="66">
        <v>1</v>
      </c>
      <c r="B7" s="67" t="s">
        <v>196</v>
      </c>
      <c r="C7" s="68">
        <v>1999</v>
      </c>
      <c r="D7" s="15" t="s">
        <v>88</v>
      </c>
      <c r="E7" s="16" t="s">
        <v>325</v>
      </c>
      <c r="F7" s="16">
        <v>1</v>
      </c>
      <c r="G7" s="16">
        <v>14</v>
      </c>
      <c r="H7" s="16">
        <v>8</v>
      </c>
      <c r="I7" s="28">
        <v>0</v>
      </c>
      <c r="J7" s="28">
        <v>0</v>
      </c>
      <c r="K7" s="26">
        <f>H7+I7+J7</f>
        <v>8</v>
      </c>
    </row>
    <row r="8" spans="1:11" ht="17.25" customHeight="1">
      <c r="A8" s="66"/>
      <c r="B8" s="67"/>
      <c r="C8" s="69"/>
      <c r="D8" s="15" t="s">
        <v>86</v>
      </c>
      <c r="E8" s="59" t="s">
        <v>412</v>
      </c>
      <c r="F8" s="16">
        <v>1</v>
      </c>
      <c r="G8" s="16">
        <v>9</v>
      </c>
      <c r="H8" s="16">
        <v>10</v>
      </c>
      <c r="I8" s="28">
        <v>0</v>
      </c>
      <c r="J8" s="28">
        <v>0</v>
      </c>
      <c r="K8" s="26">
        <f t="shared" ref="K8:K42" si="0">H8+I8+J8</f>
        <v>10</v>
      </c>
    </row>
    <row r="9" spans="1:11" ht="22.5">
      <c r="A9" s="66">
        <v>2</v>
      </c>
      <c r="B9" s="67" t="s">
        <v>197</v>
      </c>
      <c r="C9" s="68">
        <v>2000</v>
      </c>
      <c r="D9" s="14" t="s">
        <v>88</v>
      </c>
      <c r="E9" s="16" t="s">
        <v>323</v>
      </c>
      <c r="F9" s="16" t="s">
        <v>84</v>
      </c>
      <c r="G9" s="16">
        <v>4</v>
      </c>
      <c r="H9" s="16">
        <v>15</v>
      </c>
      <c r="I9" s="28">
        <v>0</v>
      </c>
      <c r="J9" s="28">
        <v>5</v>
      </c>
      <c r="K9" s="26">
        <f t="shared" si="0"/>
        <v>20</v>
      </c>
    </row>
    <row r="10" spans="1:11" ht="17.25" customHeight="1">
      <c r="A10" s="66"/>
      <c r="B10" s="67"/>
      <c r="C10" s="69"/>
      <c r="D10" s="15"/>
      <c r="E10" s="16"/>
      <c r="F10" s="16"/>
      <c r="G10" s="16"/>
      <c r="H10" s="16"/>
      <c r="I10" s="28"/>
      <c r="J10" s="28"/>
      <c r="K10" s="26"/>
    </row>
    <row r="11" spans="1:11" ht="17.25" customHeight="1">
      <c r="A11" s="66">
        <v>3</v>
      </c>
      <c r="B11" s="67" t="s">
        <v>198</v>
      </c>
      <c r="C11" s="68">
        <v>1998</v>
      </c>
      <c r="D11" s="14">
        <v>1500</v>
      </c>
      <c r="E11" s="16" t="s">
        <v>393</v>
      </c>
      <c r="F11" s="16">
        <v>1</v>
      </c>
      <c r="G11" s="16">
        <v>1</v>
      </c>
      <c r="H11" s="16">
        <v>20</v>
      </c>
      <c r="I11" s="28">
        <v>0</v>
      </c>
      <c r="J11" s="28">
        <v>0</v>
      </c>
      <c r="K11" s="26">
        <f t="shared" si="0"/>
        <v>20</v>
      </c>
    </row>
    <row r="12" spans="1:11" ht="17.25" customHeight="1">
      <c r="A12" s="66"/>
      <c r="B12" s="67"/>
      <c r="C12" s="69"/>
      <c r="D12" s="15">
        <v>3000</v>
      </c>
      <c r="E12" s="16" t="s">
        <v>394</v>
      </c>
      <c r="F12" s="16">
        <v>1</v>
      </c>
      <c r="G12" s="16">
        <v>1</v>
      </c>
      <c r="H12" s="16">
        <v>20</v>
      </c>
      <c r="I12" s="28">
        <v>0</v>
      </c>
      <c r="J12" s="28">
        <v>0</v>
      </c>
      <c r="K12" s="26">
        <f t="shared" si="0"/>
        <v>20</v>
      </c>
    </row>
    <row r="13" spans="1:11" ht="17.25" hidden="1" customHeight="1">
      <c r="A13" s="66">
        <v>4</v>
      </c>
      <c r="B13" s="67"/>
      <c r="C13" s="68"/>
      <c r="D13" s="14"/>
      <c r="E13" s="16"/>
      <c r="F13" s="16"/>
      <c r="G13" s="16"/>
      <c r="H13" s="16"/>
      <c r="I13" s="28"/>
      <c r="J13" s="28"/>
      <c r="K13" s="26">
        <f t="shared" si="0"/>
        <v>0</v>
      </c>
    </row>
    <row r="14" spans="1:11" ht="17.25" hidden="1" customHeight="1">
      <c r="A14" s="66"/>
      <c r="B14" s="67"/>
      <c r="C14" s="69"/>
      <c r="D14" s="15"/>
      <c r="E14" s="16"/>
      <c r="F14" s="16"/>
      <c r="G14" s="16"/>
      <c r="H14" s="16"/>
      <c r="I14" s="28"/>
      <c r="J14" s="28"/>
      <c r="K14" s="26">
        <f t="shared" si="0"/>
        <v>0</v>
      </c>
    </row>
    <row r="15" spans="1:11" ht="17.25" hidden="1" customHeight="1">
      <c r="A15" s="66">
        <v>5</v>
      </c>
      <c r="B15" s="67"/>
      <c r="C15" s="68"/>
      <c r="D15" s="15"/>
      <c r="E15" s="16"/>
      <c r="F15" s="16"/>
      <c r="G15" s="16"/>
      <c r="H15" s="16"/>
      <c r="I15" s="28"/>
      <c r="J15" s="28"/>
      <c r="K15" s="26">
        <f t="shared" si="0"/>
        <v>0</v>
      </c>
    </row>
    <row r="16" spans="1:11" ht="17.25" hidden="1" customHeight="1">
      <c r="A16" s="66"/>
      <c r="B16" s="67"/>
      <c r="C16" s="69"/>
      <c r="D16" s="15"/>
      <c r="E16" s="16"/>
      <c r="F16" s="16"/>
      <c r="G16" s="16"/>
      <c r="H16" s="16"/>
      <c r="I16" s="28"/>
      <c r="J16" s="28"/>
      <c r="K16" s="26">
        <f t="shared" si="0"/>
        <v>0</v>
      </c>
    </row>
    <row r="17" spans="1:11" ht="17.25" hidden="1" customHeight="1">
      <c r="A17" s="66">
        <v>6</v>
      </c>
      <c r="B17" s="67"/>
      <c r="C17" s="68"/>
      <c r="D17" s="15"/>
      <c r="E17" s="16"/>
      <c r="F17" s="16"/>
      <c r="G17" s="16"/>
      <c r="H17" s="16"/>
      <c r="I17" s="28"/>
      <c r="J17" s="28"/>
      <c r="K17" s="26">
        <f t="shared" si="0"/>
        <v>0</v>
      </c>
    </row>
    <row r="18" spans="1:11" ht="17.25" hidden="1" customHeight="1">
      <c r="A18" s="66"/>
      <c r="B18" s="67"/>
      <c r="C18" s="69"/>
      <c r="D18" s="15"/>
      <c r="E18" s="16"/>
      <c r="F18" s="16"/>
      <c r="G18" s="16"/>
      <c r="H18" s="16"/>
      <c r="I18" s="28"/>
      <c r="J18" s="28"/>
      <c r="K18" s="26">
        <f t="shared" si="0"/>
        <v>0</v>
      </c>
    </row>
    <row r="19" spans="1:11" ht="17.25" hidden="1" customHeight="1">
      <c r="A19" s="66">
        <v>7</v>
      </c>
      <c r="B19" s="67"/>
      <c r="C19" s="68"/>
      <c r="D19" s="15"/>
      <c r="E19" s="16"/>
      <c r="F19" s="16"/>
      <c r="G19" s="16"/>
      <c r="H19" s="16"/>
      <c r="I19" s="28"/>
      <c r="J19" s="28"/>
      <c r="K19" s="26">
        <f t="shared" si="0"/>
        <v>0</v>
      </c>
    </row>
    <row r="20" spans="1:11" ht="17.25" hidden="1" customHeight="1">
      <c r="A20" s="66"/>
      <c r="B20" s="67"/>
      <c r="C20" s="69"/>
      <c r="D20" s="48"/>
      <c r="E20" s="16"/>
      <c r="F20" s="16"/>
      <c r="G20" s="16"/>
      <c r="H20" s="16"/>
      <c r="I20" s="28"/>
      <c r="J20" s="28"/>
      <c r="K20" s="26">
        <f t="shared" si="0"/>
        <v>0</v>
      </c>
    </row>
    <row r="21" spans="1:11" ht="17.25" hidden="1" customHeight="1">
      <c r="A21" s="66">
        <v>8</v>
      </c>
      <c r="B21" s="67"/>
      <c r="C21" s="68"/>
      <c r="D21" s="14"/>
      <c r="E21" s="16"/>
      <c r="F21" s="16"/>
      <c r="G21" s="16"/>
      <c r="H21" s="16"/>
      <c r="I21" s="28"/>
      <c r="J21" s="28"/>
      <c r="K21" s="26">
        <f t="shared" si="0"/>
        <v>0</v>
      </c>
    </row>
    <row r="22" spans="1:11" ht="17.25" hidden="1" customHeight="1">
      <c r="A22" s="66"/>
      <c r="B22" s="67"/>
      <c r="C22" s="69"/>
      <c r="D22" s="15"/>
      <c r="E22" s="16"/>
      <c r="F22" s="16"/>
      <c r="G22" s="16"/>
      <c r="H22" s="16"/>
      <c r="I22" s="28"/>
      <c r="J22" s="28"/>
      <c r="K22" s="26">
        <f t="shared" si="0"/>
        <v>0</v>
      </c>
    </row>
    <row r="23" spans="1:11" ht="17.25" hidden="1" customHeight="1">
      <c r="A23" s="66">
        <v>9</v>
      </c>
      <c r="B23" s="67"/>
      <c r="C23" s="68"/>
      <c r="D23" s="15"/>
      <c r="E23" s="16"/>
      <c r="F23" s="16"/>
      <c r="G23" s="16"/>
      <c r="H23" s="16"/>
      <c r="I23" s="28"/>
      <c r="J23" s="28"/>
      <c r="K23" s="26">
        <f t="shared" si="0"/>
        <v>0</v>
      </c>
    </row>
    <row r="24" spans="1:11" ht="17.25" hidden="1" customHeight="1">
      <c r="A24" s="66"/>
      <c r="B24" s="67"/>
      <c r="C24" s="69"/>
      <c r="D24" s="14"/>
      <c r="E24" s="16"/>
      <c r="F24" s="16"/>
      <c r="G24" s="16"/>
      <c r="H24" s="16"/>
      <c r="I24" s="28"/>
      <c r="J24" s="28"/>
      <c r="K24" s="26">
        <f t="shared" si="0"/>
        <v>0</v>
      </c>
    </row>
    <row r="25" spans="1:11" ht="17.25" hidden="1" customHeight="1">
      <c r="A25" s="66">
        <v>10</v>
      </c>
      <c r="B25" s="67"/>
      <c r="C25" s="68"/>
      <c r="D25" s="15"/>
      <c r="E25" s="16"/>
      <c r="F25" s="16"/>
      <c r="G25" s="16"/>
      <c r="H25" s="16"/>
      <c r="I25" s="28"/>
      <c r="J25" s="28"/>
      <c r="K25" s="26">
        <f t="shared" si="0"/>
        <v>0</v>
      </c>
    </row>
    <row r="26" spans="1:11" ht="17.25" hidden="1" customHeight="1">
      <c r="A26" s="66"/>
      <c r="B26" s="67"/>
      <c r="C26" s="69"/>
      <c r="D26" s="15"/>
      <c r="E26" s="16"/>
      <c r="F26" s="16"/>
      <c r="G26" s="16"/>
      <c r="H26" s="16"/>
      <c r="I26" s="28"/>
      <c r="J26" s="28"/>
      <c r="K26" s="26">
        <f t="shared" si="0"/>
        <v>0</v>
      </c>
    </row>
    <row r="27" spans="1:11" ht="17.25" hidden="1" customHeight="1">
      <c r="A27" s="66">
        <v>11</v>
      </c>
      <c r="B27" s="67"/>
      <c r="C27" s="68"/>
      <c r="D27" s="14"/>
      <c r="E27" s="16"/>
      <c r="F27" s="16"/>
      <c r="G27" s="16"/>
      <c r="H27" s="16"/>
      <c r="I27" s="28"/>
      <c r="J27" s="28"/>
      <c r="K27" s="26">
        <f t="shared" si="0"/>
        <v>0</v>
      </c>
    </row>
    <row r="28" spans="1:11" ht="17.25" hidden="1" customHeight="1">
      <c r="A28" s="66"/>
      <c r="B28" s="67"/>
      <c r="C28" s="69"/>
      <c r="D28" s="15"/>
      <c r="E28" s="16"/>
      <c r="F28" s="16"/>
      <c r="G28" s="16"/>
      <c r="H28" s="16"/>
      <c r="I28" s="28"/>
      <c r="J28" s="28"/>
      <c r="K28" s="26">
        <f t="shared" si="0"/>
        <v>0</v>
      </c>
    </row>
    <row r="29" spans="1:11" ht="17.25" hidden="1" customHeight="1">
      <c r="A29" s="66">
        <v>12</v>
      </c>
      <c r="B29" s="67"/>
      <c r="C29" s="68"/>
      <c r="D29" s="14"/>
      <c r="E29" s="16"/>
      <c r="F29" s="16"/>
      <c r="G29" s="16"/>
      <c r="H29" s="16"/>
      <c r="I29" s="28"/>
      <c r="J29" s="28"/>
      <c r="K29" s="26">
        <f t="shared" si="0"/>
        <v>0</v>
      </c>
    </row>
    <row r="30" spans="1:11" ht="17.25" hidden="1" customHeight="1">
      <c r="A30" s="66"/>
      <c r="B30" s="67"/>
      <c r="C30" s="69"/>
      <c r="D30" s="15"/>
      <c r="E30" s="16"/>
      <c r="F30" s="16"/>
      <c r="G30" s="16"/>
      <c r="H30" s="16"/>
      <c r="I30" s="28"/>
      <c r="J30" s="28"/>
      <c r="K30" s="26">
        <f t="shared" si="0"/>
        <v>0</v>
      </c>
    </row>
    <row r="31" spans="1:11" ht="17.25" hidden="1" customHeight="1">
      <c r="A31" s="66">
        <v>13</v>
      </c>
      <c r="B31" s="67"/>
      <c r="C31" s="68"/>
      <c r="D31" s="14"/>
      <c r="E31" s="16"/>
      <c r="F31" s="16"/>
      <c r="G31" s="16"/>
      <c r="H31" s="16"/>
      <c r="I31" s="28"/>
      <c r="J31" s="28"/>
      <c r="K31" s="26">
        <f t="shared" si="0"/>
        <v>0</v>
      </c>
    </row>
    <row r="32" spans="1:11" ht="17.25" hidden="1" customHeight="1">
      <c r="A32" s="66"/>
      <c r="B32" s="67"/>
      <c r="C32" s="69"/>
      <c r="D32" s="14"/>
      <c r="E32" s="16"/>
      <c r="F32" s="16"/>
      <c r="G32" s="16"/>
      <c r="H32" s="16"/>
      <c r="I32" s="28"/>
      <c r="J32" s="28"/>
      <c r="K32" s="26">
        <f t="shared" si="0"/>
        <v>0</v>
      </c>
    </row>
    <row r="33" spans="1:11" ht="17.25" hidden="1" customHeight="1">
      <c r="A33" s="66">
        <v>14</v>
      </c>
      <c r="B33" s="67"/>
      <c r="C33" s="68"/>
      <c r="D33" s="14"/>
      <c r="E33" s="16"/>
      <c r="F33" s="16"/>
      <c r="G33" s="16"/>
      <c r="H33" s="16"/>
      <c r="I33" s="28"/>
      <c r="J33" s="28"/>
      <c r="K33" s="26">
        <f t="shared" si="0"/>
        <v>0</v>
      </c>
    </row>
    <row r="34" spans="1:11" ht="17.25" hidden="1" customHeight="1">
      <c r="A34" s="66"/>
      <c r="B34" s="67"/>
      <c r="C34" s="69"/>
      <c r="D34" s="14"/>
      <c r="E34" s="16"/>
      <c r="F34" s="16"/>
      <c r="G34" s="16"/>
      <c r="H34" s="16"/>
      <c r="I34" s="28"/>
      <c r="J34" s="28"/>
      <c r="K34" s="26">
        <f t="shared" si="0"/>
        <v>0</v>
      </c>
    </row>
    <row r="35" spans="1:11" ht="17.25" hidden="1" customHeight="1">
      <c r="A35" s="66">
        <v>15</v>
      </c>
      <c r="B35" s="67"/>
      <c r="C35" s="68"/>
      <c r="D35" s="14"/>
      <c r="E35" s="16"/>
      <c r="F35" s="16"/>
      <c r="G35" s="16"/>
      <c r="H35" s="16"/>
      <c r="I35" s="28"/>
      <c r="J35" s="28"/>
      <c r="K35" s="26">
        <f t="shared" si="0"/>
        <v>0</v>
      </c>
    </row>
    <row r="36" spans="1:11" ht="17.25" hidden="1" customHeight="1">
      <c r="A36" s="66"/>
      <c r="B36" s="67"/>
      <c r="C36" s="69"/>
      <c r="D36" s="14"/>
      <c r="E36" s="16"/>
      <c r="F36" s="16"/>
      <c r="G36" s="16"/>
      <c r="H36" s="16"/>
      <c r="I36" s="28"/>
      <c r="J36" s="28"/>
      <c r="K36" s="26">
        <f t="shared" si="0"/>
        <v>0</v>
      </c>
    </row>
    <row r="37" spans="1:11" ht="17.25" hidden="1" customHeight="1">
      <c r="A37" s="66">
        <v>16</v>
      </c>
      <c r="B37" s="67"/>
      <c r="C37" s="68"/>
      <c r="D37" s="15"/>
      <c r="E37" s="16"/>
      <c r="F37" s="16"/>
      <c r="G37" s="16"/>
      <c r="H37" s="16"/>
      <c r="I37" s="28"/>
      <c r="J37" s="28"/>
      <c r="K37" s="26">
        <f t="shared" si="0"/>
        <v>0</v>
      </c>
    </row>
    <row r="38" spans="1:11" ht="17.25" hidden="1" customHeight="1">
      <c r="A38" s="66"/>
      <c r="B38" s="67"/>
      <c r="C38" s="69"/>
      <c r="D38" s="14"/>
      <c r="E38" s="16"/>
      <c r="F38" s="16"/>
      <c r="G38" s="16"/>
      <c r="H38" s="16"/>
      <c r="I38" s="28"/>
      <c r="J38" s="28"/>
      <c r="K38" s="26">
        <f t="shared" si="0"/>
        <v>0</v>
      </c>
    </row>
    <row r="39" spans="1:11" ht="17.25" hidden="1" customHeight="1">
      <c r="A39" s="66">
        <v>17</v>
      </c>
      <c r="B39" s="67"/>
      <c r="C39" s="68"/>
      <c r="D39" s="14"/>
      <c r="E39" s="16"/>
      <c r="F39" s="16"/>
      <c r="G39" s="16"/>
      <c r="H39" s="16"/>
      <c r="I39" s="28"/>
      <c r="J39" s="28"/>
      <c r="K39" s="26">
        <f t="shared" si="0"/>
        <v>0</v>
      </c>
    </row>
    <row r="40" spans="1:11" ht="17.25" hidden="1" customHeight="1">
      <c r="A40" s="66"/>
      <c r="B40" s="67"/>
      <c r="C40" s="69"/>
      <c r="D40" s="15"/>
      <c r="E40" s="16"/>
      <c r="F40" s="16"/>
      <c r="G40" s="16"/>
      <c r="H40" s="16"/>
      <c r="I40" s="28"/>
      <c r="J40" s="28"/>
      <c r="K40" s="26">
        <f t="shared" si="0"/>
        <v>0</v>
      </c>
    </row>
    <row r="41" spans="1:11" ht="17.25" hidden="1" customHeight="1">
      <c r="A41" s="44">
        <v>18</v>
      </c>
      <c r="B41" s="45"/>
      <c r="C41" s="46"/>
      <c r="D41" s="14"/>
      <c r="E41" s="16"/>
      <c r="F41" s="16"/>
      <c r="G41" s="16"/>
      <c r="H41" s="16"/>
      <c r="I41" s="28"/>
      <c r="J41" s="28"/>
      <c r="K41" s="26">
        <f t="shared" si="0"/>
        <v>0</v>
      </c>
    </row>
    <row r="42" spans="1:11" ht="17.25" hidden="1" customHeight="1">
      <c r="A42" s="44">
        <v>19</v>
      </c>
      <c r="B42" s="45"/>
      <c r="C42" s="15"/>
      <c r="D42" s="14"/>
      <c r="E42" s="16"/>
      <c r="F42" s="16"/>
      <c r="G42" s="16"/>
      <c r="H42" s="16"/>
      <c r="I42" s="28"/>
      <c r="J42" s="28"/>
      <c r="K42" s="26">
        <f t="shared" si="0"/>
        <v>0</v>
      </c>
    </row>
    <row r="43" spans="1:11" ht="16.149999999999999" customHeight="1" thickBot="1">
      <c r="A43" s="6"/>
      <c r="B43" s="7"/>
      <c r="C43" s="6"/>
      <c r="D43" s="6"/>
      <c r="E43" s="6"/>
      <c r="F43" s="6"/>
      <c r="G43" s="6"/>
      <c r="H43" s="6"/>
    </row>
    <row r="44" spans="1:11" ht="24.75" customHeight="1" thickBot="1">
      <c r="A44" s="6"/>
      <c r="B44" s="8" t="s">
        <v>11</v>
      </c>
      <c r="C44" s="6"/>
      <c r="D44" s="9"/>
      <c r="E44" s="6"/>
      <c r="F44" s="74" t="s">
        <v>199</v>
      </c>
      <c r="G44" s="75"/>
      <c r="H44" s="76"/>
      <c r="I44" s="80">
        <v>89133836235</v>
      </c>
      <c r="J44" s="81"/>
      <c r="K44" s="81"/>
    </row>
    <row r="45" spans="1:11" ht="16.149999999999999" customHeight="1">
      <c r="A45" s="2"/>
      <c r="G45" t="s">
        <v>12</v>
      </c>
    </row>
    <row r="46" spans="1:11" ht="16.149999999999999" customHeight="1">
      <c r="A46" s="2"/>
    </row>
    <row r="47" spans="1:11" ht="16.149999999999999" customHeight="1">
      <c r="A47" s="20"/>
      <c r="B47" s="22" t="s">
        <v>19</v>
      </c>
      <c r="C47" s="21">
        <f>SUMPRODUCT(LARGE(K7:K42,{1,2,3,4,5,6,7,8,9,10,11,12,13,14,15,16}))</f>
        <v>78</v>
      </c>
      <c r="D47" s="20"/>
      <c r="E47" s="20"/>
      <c r="F47" s="20" t="s">
        <v>18</v>
      </c>
      <c r="H47" s="29"/>
    </row>
    <row r="48" spans="1:11" ht="16.149999999999999" customHeight="1">
      <c r="A48" s="3"/>
    </row>
    <row r="49" spans="1:8" ht="16.149999999999999" customHeight="1">
      <c r="A49" s="5" t="s">
        <v>363</v>
      </c>
      <c r="B49" s="5"/>
      <c r="F49" s="63" t="s">
        <v>10</v>
      </c>
      <c r="G49" s="63"/>
      <c r="H49" s="63"/>
    </row>
    <row r="50" spans="1:8" ht="16.149999999999999" customHeight="1">
      <c r="A50" s="4"/>
    </row>
    <row r="51" spans="1:8" ht="15.6" customHeight="1">
      <c r="A51" s="62" t="s">
        <v>364</v>
      </c>
      <c r="B51" s="5"/>
      <c r="F51" s="63" t="s">
        <v>13</v>
      </c>
      <c r="G51" s="63"/>
      <c r="H51" s="63"/>
    </row>
    <row r="52" spans="1:8" ht="20.45" customHeight="1"/>
    <row r="53" spans="1:8" ht="22.15" customHeight="1"/>
  </sheetData>
  <mergeCells count="60">
    <mergeCell ref="F44:H44"/>
    <mergeCell ref="I44:K44"/>
    <mergeCell ref="F49:H49"/>
    <mergeCell ref="F51:H51"/>
    <mergeCell ref="A37:A38"/>
    <mergeCell ref="B37:B38"/>
    <mergeCell ref="C37:C38"/>
    <mergeCell ref="A39:A40"/>
    <mergeCell ref="B39:B40"/>
    <mergeCell ref="C39:C40"/>
    <mergeCell ref="A33:A34"/>
    <mergeCell ref="B33:B34"/>
    <mergeCell ref="C33:C34"/>
    <mergeCell ref="A35:A36"/>
    <mergeCell ref="B35:B36"/>
    <mergeCell ref="C35:C36"/>
    <mergeCell ref="A29:A30"/>
    <mergeCell ref="B29:B30"/>
    <mergeCell ref="C29:C30"/>
    <mergeCell ref="A31:A32"/>
    <mergeCell ref="B31:B32"/>
    <mergeCell ref="C31:C32"/>
    <mergeCell ref="A25:A26"/>
    <mergeCell ref="B25:B26"/>
    <mergeCell ref="C25:C26"/>
    <mergeCell ref="A27:A28"/>
    <mergeCell ref="B27:B28"/>
    <mergeCell ref="C27:C28"/>
    <mergeCell ref="A21:A22"/>
    <mergeCell ref="B21:B22"/>
    <mergeCell ref="C21:C22"/>
    <mergeCell ref="A23:A24"/>
    <mergeCell ref="B23:B24"/>
    <mergeCell ref="C23:C24"/>
    <mergeCell ref="A17:A18"/>
    <mergeCell ref="B17:B18"/>
    <mergeCell ref="C17:C18"/>
    <mergeCell ref="A19:A20"/>
    <mergeCell ref="B19:B20"/>
    <mergeCell ref="C19:C20"/>
    <mergeCell ref="A13:A14"/>
    <mergeCell ref="B13:B14"/>
    <mergeCell ref="C13:C14"/>
    <mergeCell ref="A15:A16"/>
    <mergeCell ref="B15:B16"/>
    <mergeCell ref="C15:C16"/>
    <mergeCell ref="A9:A10"/>
    <mergeCell ref="B9:B10"/>
    <mergeCell ref="C9:C10"/>
    <mergeCell ref="A11:A12"/>
    <mergeCell ref="B11:B12"/>
    <mergeCell ref="C11:C12"/>
    <mergeCell ref="A7:A8"/>
    <mergeCell ref="B7:B8"/>
    <mergeCell ref="C7:C8"/>
    <mergeCell ref="A1:K1"/>
    <mergeCell ref="A2:K2"/>
    <mergeCell ref="C3:K3"/>
    <mergeCell ref="A5:B5"/>
    <mergeCell ref="E5:H5"/>
  </mergeCells>
  <pageMargins left="0.7" right="0.7" top="0.75" bottom="0.75" header="0.3" footer="0.3"/>
  <pageSetup paperSize="9" scale="79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FF0000"/>
  </sheetPr>
  <dimension ref="A1:K52"/>
  <sheetViews>
    <sheetView zoomScaleNormal="100" workbookViewId="0">
      <pane xSplit="9" ySplit="9" topLeftCell="J13" activePane="bottomRight" state="frozen"/>
      <selection pane="topRight" activeCell="J1" sqref="J1"/>
      <selection pane="bottomLeft" activeCell="A10" sqref="A10"/>
      <selection pane="bottomRight" activeCell="K12" sqref="K12"/>
    </sheetView>
  </sheetViews>
  <sheetFormatPr defaultRowHeight="15"/>
  <cols>
    <col min="1" max="1" width="4.7109375" customWidth="1"/>
    <col min="2" max="2" width="31.28515625" customWidth="1"/>
    <col min="3" max="3" width="11.140625" customWidth="1"/>
    <col min="4" max="4" width="9.28515625" customWidth="1"/>
    <col min="5" max="5" width="8.28515625" customWidth="1"/>
    <col min="7" max="7" width="7.5703125" customWidth="1"/>
    <col min="8" max="8" width="8" style="27" customWidth="1"/>
    <col min="9" max="9" width="5.42578125" style="27" customWidth="1"/>
    <col min="10" max="10" width="6.140625" style="27" customWidth="1"/>
    <col min="11" max="11" width="8.7109375" style="25" customWidth="1"/>
  </cols>
  <sheetData>
    <row r="1" spans="1:11" ht="20.25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1" ht="39" customHeight="1">
      <c r="A2" s="73" t="s">
        <v>32</v>
      </c>
      <c r="B2" s="73"/>
      <c r="C2" s="73"/>
      <c r="D2" s="73"/>
      <c r="E2" s="73"/>
      <c r="F2" s="73"/>
      <c r="G2" s="73"/>
      <c r="H2" s="73"/>
      <c r="I2" s="73"/>
      <c r="J2" s="73"/>
      <c r="K2" s="73"/>
    </row>
    <row r="3" spans="1:11" ht="24.75" customHeight="1">
      <c r="B3" s="47" t="s">
        <v>33</v>
      </c>
      <c r="C3" s="77" t="s">
        <v>201</v>
      </c>
      <c r="D3" s="77"/>
      <c r="E3" s="77"/>
      <c r="F3" s="77"/>
      <c r="G3" s="77"/>
      <c r="H3" s="77"/>
      <c r="I3" s="77"/>
      <c r="J3" s="77"/>
      <c r="K3" s="77"/>
    </row>
    <row r="4" spans="1:11" ht="10.15" customHeight="1">
      <c r="A4" s="1"/>
    </row>
    <row r="5" spans="1:11" ht="18.75">
      <c r="A5" s="71" t="s">
        <v>16</v>
      </c>
      <c r="B5" s="71"/>
      <c r="E5" s="71" t="s">
        <v>17</v>
      </c>
      <c r="F5" s="71"/>
      <c r="G5" s="71"/>
      <c r="H5" s="71"/>
    </row>
    <row r="6" spans="1:11" ht="25.5">
      <c r="A6" s="14" t="s">
        <v>1</v>
      </c>
      <c r="B6" s="14" t="s">
        <v>2</v>
      </c>
      <c r="C6" s="14" t="s">
        <v>3</v>
      </c>
      <c r="D6" s="14" t="s">
        <v>4</v>
      </c>
      <c r="E6" s="14" t="s">
        <v>5</v>
      </c>
      <c r="F6" s="14" t="s">
        <v>6</v>
      </c>
      <c r="G6" s="14" t="s">
        <v>7</v>
      </c>
      <c r="H6" s="14" t="s">
        <v>8</v>
      </c>
      <c r="I6" s="14" t="s">
        <v>20</v>
      </c>
      <c r="J6" s="14" t="s">
        <v>20</v>
      </c>
      <c r="K6" s="44" t="s">
        <v>21</v>
      </c>
    </row>
    <row r="7" spans="1:11" ht="17.25" customHeight="1">
      <c r="A7" s="66">
        <v>1</v>
      </c>
      <c r="B7" s="67" t="s">
        <v>202</v>
      </c>
      <c r="C7" s="68">
        <v>2002</v>
      </c>
      <c r="D7" s="15">
        <v>100</v>
      </c>
      <c r="E7" s="16" t="s">
        <v>341</v>
      </c>
      <c r="F7" s="16">
        <v>1</v>
      </c>
      <c r="G7" s="16">
        <v>25</v>
      </c>
      <c r="H7" s="16">
        <v>1</v>
      </c>
      <c r="I7" s="28">
        <v>0</v>
      </c>
      <c r="J7" s="28">
        <v>0</v>
      </c>
      <c r="K7" s="26">
        <f>H7+I7+J7</f>
        <v>1</v>
      </c>
    </row>
    <row r="8" spans="1:11" ht="17.25" customHeight="1">
      <c r="A8" s="66"/>
      <c r="B8" s="67"/>
      <c r="C8" s="69"/>
      <c r="D8" s="15">
        <v>200</v>
      </c>
      <c r="E8" s="16" t="s">
        <v>468</v>
      </c>
      <c r="F8" s="16">
        <v>1</v>
      </c>
      <c r="G8" s="16">
        <v>34</v>
      </c>
      <c r="H8" s="16">
        <v>1</v>
      </c>
      <c r="I8" s="28">
        <v>0</v>
      </c>
      <c r="J8" s="28">
        <v>0</v>
      </c>
      <c r="K8" s="26">
        <f t="shared" ref="K8:K41" si="0">H8+I8+J8</f>
        <v>1</v>
      </c>
    </row>
    <row r="9" spans="1:11" ht="17.25" customHeight="1">
      <c r="A9" s="66">
        <v>2</v>
      </c>
      <c r="B9" s="67" t="s">
        <v>203</v>
      </c>
      <c r="C9" s="68">
        <v>2001</v>
      </c>
      <c r="D9" s="14" t="s">
        <v>67</v>
      </c>
      <c r="E9" s="16">
        <v>4.8499999999999996</v>
      </c>
      <c r="F9" s="16">
        <v>3</v>
      </c>
      <c r="G9" s="16">
        <v>15</v>
      </c>
      <c r="H9" s="16">
        <v>0</v>
      </c>
      <c r="I9" s="28">
        <v>0</v>
      </c>
      <c r="J9" s="28">
        <v>0</v>
      </c>
      <c r="K9" s="26">
        <f t="shared" si="0"/>
        <v>0</v>
      </c>
    </row>
    <row r="10" spans="1:11" ht="17.25" customHeight="1">
      <c r="A10" s="66"/>
      <c r="B10" s="67"/>
      <c r="C10" s="69"/>
      <c r="D10" s="15">
        <v>200</v>
      </c>
      <c r="E10" s="16" t="s">
        <v>467</v>
      </c>
      <c r="F10" s="16">
        <v>1</v>
      </c>
      <c r="G10" s="16">
        <v>32</v>
      </c>
      <c r="H10" s="16">
        <v>1</v>
      </c>
      <c r="I10" s="28">
        <v>0</v>
      </c>
      <c r="J10" s="28">
        <v>0</v>
      </c>
      <c r="K10" s="26">
        <f t="shared" si="0"/>
        <v>1</v>
      </c>
    </row>
    <row r="11" spans="1:11" ht="17.25" customHeight="1">
      <c r="A11" s="66">
        <v>3</v>
      </c>
      <c r="B11" s="67" t="s">
        <v>204</v>
      </c>
      <c r="C11" s="68">
        <v>1998</v>
      </c>
      <c r="D11" s="14">
        <v>100</v>
      </c>
      <c r="E11" s="16" t="s">
        <v>343</v>
      </c>
      <c r="F11" s="16">
        <v>1</v>
      </c>
      <c r="G11" s="16">
        <v>30</v>
      </c>
      <c r="H11" s="16">
        <v>1</v>
      </c>
      <c r="I11" s="28">
        <v>0</v>
      </c>
      <c r="J11" s="28">
        <v>0</v>
      </c>
      <c r="K11" s="26">
        <f t="shared" si="0"/>
        <v>1</v>
      </c>
    </row>
    <row r="12" spans="1:11" ht="17.25" customHeight="1">
      <c r="A12" s="66"/>
      <c r="B12" s="67"/>
      <c r="C12" s="69"/>
      <c r="D12" s="15">
        <v>200</v>
      </c>
      <c r="E12" s="16" t="s">
        <v>469</v>
      </c>
      <c r="F12" s="16">
        <v>1</v>
      </c>
      <c r="G12" s="16">
        <v>36</v>
      </c>
      <c r="H12" s="16">
        <v>1</v>
      </c>
      <c r="I12" s="28">
        <v>0</v>
      </c>
      <c r="J12" s="28">
        <v>0</v>
      </c>
      <c r="K12" s="26">
        <f t="shared" si="0"/>
        <v>1</v>
      </c>
    </row>
    <row r="13" spans="1:11" ht="17.25" customHeight="1">
      <c r="A13" s="66">
        <v>4</v>
      </c>
      <c r="B13" s="67" t="s">
        <v>205</v>
      </c>
      <c r="C13" s="68">
        <v>1999</v>
      </c>
      <c r="D13" s="14" t="s">
        <v>86</v>
      </c>
      <c r="E13" s="16" t="s">
        <v>358</v>
      </c>
      <c r="F13" s="16"/>
      <c r="G13" s="16"/>
      <c r="H13" s="16"/>
      <c r="I13" s="28"/>
      <c r="J13" s="28"/>
      <c r="K13" s="26">
        <f t="shared" si="0"/>
        <v>0</v>
      </c>
    </row>
    <row r="14" spans="1:11" ht="17.25" customHeight="1">
      <c r="A14" s="66"/>
      <c r="B14" s="67"/>
      <c r="C14" s="69"/>
      <c r="D14" s="15"/>
      <c r="E14" s="16"/>
      <c r="F14" s="16"/>
      <c r="G14" s="16"/>
      <c r="H14" s="16"/>
      <c r="I14" s="28"/>
      <c r="J14" s="28"/>
      <c r="K14" s="26">
        <f t="shared" si="0"/>
        <v>0</v>
      </c>
    </row>
    <row r="15" spans="1:11" ht="17.25" customHeight="1">
      <c r="A15" s="66">
        <v>5</v>
      </c>
      <c r="B15" s="67" t="s">
        <v>376</v>
      </c>
      <c r="C15" s="68">
        <v>1998</v>
      </c>
      <c r="D15" s="15" t="s">
        <v>86</v>
      </c>
      <c r="E15" s="16" t="s">
        <v>377</v>
      </c>
      <c r="F15" s="16" t="s">
        <v>84</v>
      </c>
      <c r="G15" s="16">
        <v>1</v>
      </c>
      <c r="H15" s="16">
        <v>20</v>
      </c>
      <c r="I15" s="28">
        <v>0</v>
      </c>
      <c r="J15" s="28">
        <v>5</v>
      </c>
      <c r="K15" s="26">
        <f t="shared" si="0"/>
        <v>25</v>
      </c>
    </row>
    <row r="16" spans="1:11" ht="17.25" customHeight="1">
      <c r="A16" s="66"/>
      <c r="B16" s="67"/>
      <c r="C16" s="69"/>
      <c r="D16" s="15"/>
      <c r="E16" s="16"/>
      <c r="F16" s="16"/>
      <c r="G16" s="16"/>
      <c r="H16" s="16"/>
      <c r="I16" s="28"/>
      <c r="J16" s="28"/>
      <c r="K16" s="26">
        <f t="shared" si="0"/>
        <v>0</v>
      </c>
    </row>
    <row r="17" spans="1:11" ht="17.25" customHeight="1">
      <c r="A17" s="66">
        <v>6</v>
      </c>
      <c r="B17" s="67" t="s">
        <v>206</v>
      </c>
      <c r="C17" s="68">
        <v>1999</v>
      </c>
      <c r="D17" s="15" t="s">
        <v>86</v>
      </c>
      <c r="E17" s="59" t="s">
        <v>410</v>
      </c>
      <c r="F17" s="16" t="s">
        <v>84</v>
      </c>
      <c r="G17" s="16">
        <v>7</v>
      </c>
      <c r="H17" s="16">
        <v>12</v>
      </c>
      <c r="I17" s="28">
        <v>0</v>
      </c>
      <c r="J17" s="28">
        <v>5</v>
      </c>
      <c r="K17" s="26">
        <f t="shared" si="0"/>
        <v>17</v>
      </c>
    </row>
    <row r="18" spans="1:11" ht="17.25" customHeight="1">
      <c r="A18" s="66"/>
      <c r="B18" s="67"/>
      <c r="C18" s="69"/>
      <c r="D18" s="15"/>
      <c r="E18" s="16"/>
      <c r="F18" s="16"/>
      <c r="G18" s="16"/>
      <c r="H18" s="16"/>
      <c r="I18" s="28"/>
      <c r="J18" s="28"/>
      <c r="K18" s="26">
        <f t="shared" si="0"/>
        <v>0</v>
      </c>
    </row>
    <row r="19" spans="1:11" ht="17.25" customHeight="1">
      <c r="A19" s="66">
        <v>7</v>
      </c>
      <c r="B19" s="67" t="s">
        <v>207</v>
      </c>
      <c r="C19" s="68">
        <v>1998</v>
      </c>
      <c r="D19" s="15">
        <v>400</v>
      </c>
      <c r="E19" s="16" t="s">
        <v>318</v>
      </c>
      <c r="F19" s="16">
        <v>2</v>
      </c>
      <c r="G19" s="16">
        <v>27</v>
      </c>
      <c r="H19" s="16">
        <v>1</v>
      </c>
      <c r="I19" s="28">
        <v>0</v>
      </c>
      <c r="J19" s="28">
        <v>0</v>
      </c>
      <c r="K19" s="26">
        <f t="shared" si="0"/>
        <v>1</v>
      </c>
    </row>
    <row r="20" spans="1:11" ht="17.25" customHeight="1">
      <c r="A20" s="66"/>
      <c r="B20" s="67"/>
      <c r="C20" s="69"/>
      <c r="D20" s="48">
        <v>200</v>
      </c>
      <c r="E20" s="61" t="s">
        <v>448</v>
      </c>
      <c r="F20" s="16">
        <v>2</v>
      </c>
      <c r="G20" s="16">
        <v>20</v>
      </c>
      <c r="H20" s="16">
        <v>1</v>
      </c>
      <c r="I20" s="28">
        <v>0</v>
      </c>
      <c r="J20" s="28">
        <v>0</v>
      </c>
      <c r="K20" s="26">
        <f t="shared" si="0"/>
        <v>1</v>
      </c>
    </row>
    <row r="21" spans="1:11" ht="17.25" customHeight="1">
      <c r="A21" s="44">
        <v>8</v>
      </c>
      <c r="B21" s="45" t="s">
        <v>162</v>
      </c>
      <c r="C21" s="15"/>
      <c r="D21" s="14"/>
      <c r="E21" s="16" t="s">
        <v>395</v>
      </c>
      <c r="F21" s="16">
        <v>1</v>
      </c>
      <c r="G21" s="16">
        <v>4</v>
      </c>
      <c r="H21" s="16">
        <v>14</v>
      </c>
      <c r="I21" s="28">
        <v>0</v>
      </c>
      <c r="J21" s="28">
        <v>0</v>
      </c>
      <c r="K21" s="26">
        <f t="shared" si="0"/>
        <v>14</v>
      </c>
    </row>
    <row r="22" spans="1:11" ht="17.25" hidden="1" customHeight="1">
      <c r="A22" s="82">
        <v>9</v>
      </c>
      <c r="B22" s="84"/>
      <c r="C22" s="68"/>
      <c r="D22" s="15"/>
      <c r="E22" s="16"/>
      <c r="F22" s="16"/>
      <c r="G22" s="16"/>
      <c r="H22" s="16"/>
      <c r="I22" s="28"/>
      <c r="J22" s="28"/>
      <c r="K22" s="26">
        <f t="shared" si="0"/>
        <v>0</v>
      </c>
    </row>
    <row r="23" spans="1:11" ht="17.25" hidden="1" customHeight="1">
      <c r="A23" s="83"/>
      <c r="B23" s="85"/>
      <c r="C23" s="69"/>
      <c r="D23" s="14"/>
      <c r="E23" s="16"/>
      <c r="F23" s="16"/>
      <c r="G23" s="16"/>
      <c r="H23" s="16"/>
      <c r="I23" s="28"/>
      <c r="J23" s="28"/>
      <c r="K23" s="26">
        <f t="shared" si="0"/>
        <v>0</v>
      </c>
    </row>
    <row r="24" spans="1:11" ht="17.25" hidden="1" customHeight="1">
      <c r="A24" s="82">
        <v>10</v>
      </c>
      <c r="B24" s="84"/>
      <c r="C24" s="68"/>
      <c r="D24" s="15"/>
      <c r="E24" s="16"/>
      <c r="F24" s="16"/>
      <c r="G24" s="16"/>
      <c r="H24" s="16"/>
      <c r="I24" s="28"/>
      <c r="J24" s="28"/>
      <c r="K24" s="26">
        <f t="shared" si="0"/>
        <v>0</v>
      </c>
    </row>
    <row r="25" spans="1:11" ht="17.25" hidden="1" customHeight="1">
      <c r="A25" s="83"/>
      <c r="B25" s="85"/>
      <c r="C25" s="69"/>
      <c r="D25" s="15"/>
      <c r="E25" s="16"/>
      <c r="F25" s="16"/>
      <c r="G25" s="16"/>
      <c r="H25" s="16"/>
      <c r="I25" s="28"/>
      <c r="J25" s="28"/>
      <c r="K25" s="26">
        <f t="shared" si="0"/>
        <v>0</v>
      </c>
    </row>
    <row r="26" spans="1:11" ht="17.25" hidden="1" customHeight="1">
      <c r="A26" s="82">
        <v>11</v>
      </c>
      <c r="B26" s="84"/>
      <c r="C26" s="68"/>
      <c r="D26" s="14"/>
      <c r="E26" s="16"/>
      <c r="F26" s="16"/>
      <c r="G26" s="16"/>
      <c r="H26" s="16"/>
      <c r="I26" s="28"/>
      <c r="J26" s="28"/>
      <c r="K26" s="26">
        <f t="shared" si="0"/>
        <v>0</v>
      </c>
    </row>
    <row r="27" spans="1:11" ht="17.25" hidden="1" customHeight="1">
      <c r="A27" s="83"/>
      <c r="B27" s="85"/>
      <c r="C27" s="69"/>
      <c r="D27" s="15"/>
      <c r="E27" s="16"/>
      <c r="F27" s="16"/>
      <c r="G27" s="16"/>
      <c r="H27" s="16"/>
      <c r="I27" s="28"/>
      <c r="J27" s="28"/>
      <c r="K27" s="26">
        <f t="shared" si="0"/>
        <v>0</v>
      </c>
    </row>
    <row r="28" spans="1:11" ht="17.25" hidden="1" customHeight="1">
      <c r="A28" s="82">
        <v>12</v>
      </c>
      <c r="B28" s="84"/>
      <c r="C28" s="68"/>
      <c r="D28" s="14"/>
      <c r="E28" s="16"/>
      <c r="F28" s="16"/>
      <c r="G28" s="16"/>
      <c r="H28" s="16"/>
      <c r="I28" s="28"/>
      <c r="J28" s="28"/>
      <c r="K28" s="26">
        <f t="shared" si="0"/>
        <v>0</v>
      </c>
    </row>
    <row r="29" spans="1:11" ht="17.25" hidden="1" customHeight="1">
      <c r="A29" s="83"/>
      <c r="B29" s="85"/>
      <c r="C29" s="69"/>
      <c r="D29" s="15"/>
      <c r="E29" s="16"/>
      <c r="F29" s="16"/>
      <c r="G29" s="16"/>
      <c r="H29" s="16"/>
      <c r="I29" s="28"/>
      <c r="J29" s="28"/>
      <c r="K29" s="26">
        <f t="shared" si="0"/>
        <v>0</v>
      </c>
    </row>
    <row r="30" spans="1:11" ht="17.25" hidden="1" customHeight="1">
      <c r="A30" s="82">
        <v>13</v>
      </c>
      <c r="B30" s="84"/>
      <c r="C30" s="68"/>
      <c r="D30" s="14"/>
      <c r="E30" s="16"/>
      <c r="F30" s="16"/>
      <c r="G30" s="16"/>
      <c r="H30" s="16"/>
      <c r="I30" s="28"/>
      <c r="J30" s="28"/>
      <c r="K30" s="26">
        <f t="shared" si="0"/>
        <v>0</v>
      </c>
    </row>
    <row r="31" spans="1:11" ht="17.25" hidden="1" customHeight="1">
      <c r="A31" s="83"/>
      <c r="B31" s="85"/>
      <c r="C31" s="69"/>
      <c r="D31" s="14"/>
      <c r="E31" s="16"/>
      <c r="F31" s="16"/>
      <c r="G31" s="16"/>
      <c r="H31" s="16"/>
      <c r="I31" s="28"/>
      <c r="J31" s="28"/>
      <c r="K31" s="26">
        <f t="shared" si="0"/>
        <v>0</v>
      </c>
    </row>
    <row r="32" spans="1:11" ht="17.25" hidden="1" customHeight="1">
      <c r="A32" s="82">
        <v>14</v>
      </c>
      <c r="B32" s="84"/>
      <c r="C32" s="68"/>
      <c r="D32" s="14"/>
      <c r="E32" s="16"/>
      <c r="F32" s="16"/>
      <c r="G32" s="16"/>
      <c r="H32" s="16"/>
      <c r="I32" s="28"/>
      <c r="J32" s="28"/>
      <c r="K32" s="26">
        <f t="shared" si="0"/>
        <v>0</v>
      </c>
    </row>
    <row r="33" spans="1:11" ht="17.25" hidden="1" customHeight="1">
      <c r="A33" s="83"/>
      <c r="B33" s="85"/>
      <c r="C33" s="69"/>
      <c r="D33" s="14"/>
      <c r="E33" s="16"/>
      <c r="F33" s="16"/>
      <c r="G33" s="16"/>
      <c r="H33" s="16"/>
      <c r="I33" s="28"/>
      <c r="J33" s="28"/>
      <c r="K33" s="26">
        <f t="shared" si="0"/>
        <v>0</v>
      </c>
    </row>
    <row r="34" spans="1:11" ht="17.25" hidden="1" customHeight="1">
      <c r="A34" s="82">
        <v>15</v>
      </c>
      <c r="B34" s="84"/>
      <c r="C34" s="68"/>
      <c r="D34" s="14"/>
      <c r="E34" s="16"/>
      <c r="F34" s="16"/>
      <c r="G34" s="16"/>
      <c r="H34" s="16"/>
      <c r="I34" s="28"/>
      <c r="J34" s="28"/>
      <c r="K34" s="26">
        <f t="shared" si="0"/>
        <v>0</v>
      </c>
    </row>
    <row r="35" spans="1:11" ht="17.25" hidden="1" customHeight="1">
      <c r="A35" s="83"/>
      <c r="B35" s="85"/>
      <c r="C35" s="69"/>
      <c r="D35" s="14"/>
      <c r="E35" s="16"/>
      <c r="F35" s="16"/>
      <c r="G35" s="16"/>
      <c r="H35" s="16"/>
      <c r="I35" s="28"/>
      <c r="J35" s="28"/>
      <c r="K35" s="26">
        <f t="shared" si="0"/>
        <v>0</v>
      </c>
    </row>
    <row r="36" spans="1:11" ht="17.25" hidden="1" customHeight="1">
      <c r="A36" s="82">
        <v>16</v>
      </c>
      <c r="B36" s="84"/>
      <c r="C36" s="68"/>
      <c r="D36" s="15"/>
      <c r="E36" s="16"/>
      <c r="F36" s="16"/>
      <c r="G36" s="16"/>
      <c r="H36" s="16"/>
      <c r="I36" s="28"/>
      <c r="J36" s="28"/>
      <c r="K36" s="26">
        <f t="shared" si="0"/>
        <v>0</v>
      </c>
    </row>
    <row r="37" spans="1:11" ht="17.25" hidden="1" customHeight="1">
      <c r="A37" s="83"/>
      <c r="B37" s="85"/>
      <c r="C37" s="69"/>
      <c r="D37" s="14"/>
      <c r="E37" s="16"/>
      <c r="F37" s="16"/>
      <c r="G37" s="16"/>
      <c r="H37" s="16"/>
      <c r="I37" s="28"/>
      <c r="J37" s="28"/>
      <c r="K37" s="26">
        <f t="shared" si="0"/>
        <v>0</v>
      </c>
    </row>
    <row r="38" spans="1:11" ht="17.25" hidden="1" customHeight="1">
      <c r="A38" s="82">
        <v>17</v>
      </c>
      <c r="B38" s="84"/>
      <c r="C38" s="68"/>
      <c r="D38" s="14"/>
      <c r="E38" s="16"/>
      <c r="F38" s="16"/>
      <c r="G38" s="16"/>
      <c r="H38" s="16"/>
      <c r="I38" s="28"/>
      <c r="J38" s="28"/>
      <c r="K38" s="26">
        <f t="shared" si="0"/>
        <v>0</v>
      </c>
    </row>
    <row r="39" spans="1:11" ht="17.25" hidden="1" customHeight="1">
      <c r="A39" s="83"/>
      <c r="B39" s="85"/>
      <c r="C39" s="69"/>
      <c r="D39" s="15"/>
      <c r="E39" s="16"/>
      <c r="F39" s="16"/>
      <c r="G39" s="16"/>
      <c r="H39" s="16"/>
      <c r="I39" s="28"/>
      <c r="J39" s="28"/>
      <c r="K39" s="26">
        <f t="shared" si="0"/>
        <v>0</v>
      </c>
    </row>
    <row r="40" spans="1:11" ht="17.25" hidden="1" customHeight="1">
      <c r="A40" s="44">
        <v>18</v>
      </c>
      <c r="B40" s="45"/>
      <c r="C40" s="46"/>
      <c r="D40" s="14"/>
      <c r="E40" s="16"/>
      <c r="F40" s="16"/>
      <c r="G40" s="16"/>
      <c r="H40" s="16"/>
      <c r="I40" s="28"/>
      <c r="J40" s="28"/>
      <c r="K40" s="26">
        <f t="shared" si="0"/>
        <v>0</v>
      </c>
    </row>
    <row r="41" spans="1:11" ht="17.25" hidden="1" customHeight="1">
      <c r="A41" s="44">
        <v>19</v>
      </c>
      <c r="B41" s="45"/>
      <c r="C41" s="15"/>
      <c r="D41" s="14"/>
      <c r="E41" s="16"/>
      <c r="F41" s="16"/>
      <c r="G41" s="16"/>
      <c r="H41" s="16"/>
      <c r="I41" s="28"/>
      <c r="J41" s="28"/>
      <c r="K41" s="26">
        <f t="shared" si="0"/>
        <v>0</v>
      </c>
    </row>
    <row r="42" spans="1:11" ht="16.149999999999999" customHeight="1" thickBot="1">
      <c r="A42" s="6"/>
      <c r="B42" s="7"/>
      <c r="C42" s="6"/>
      <c r="D42" s="6"/>
      <c r="E42" s="6"/>
      <c r="F42" s="6"/>
      <c r="G42" s="6"/>
      <c r="H42" s="6"/>
    </row>
    <row r="43" spans="1:11" ht="24.75" customHeight="1" thickBot="1">
      <c r="A43" s="6"/>
      <c r="B43" s="8" t="s">
        <v>11</v>
      </c>
      <c r="C43" s="6"/>
      <c r="D43" s="9"/>
      <c r="E43" s="6"/>
      <c r="F43" s="74" t="s">
        <v>212</v>
      </c>
      <c r="G43" s="75"/>
      <c r="H43" s="76"/>
      <c r="I43" s="80">
        <v>89601022272</v>
      </c>
      <c r="J43" s="81"/>
      <c r="K43" s="81"/>
    </row>
    <row r="44" spans="1:11" ht="16.149999999999999" customHeight="1">
      <c r="A44" s="2"/>
      <c r="G44" t="s">
        <v>12</v>
      </c>
    </row>
    <row r="45" spans="1:11" ht="16.149999999999999" customHeight="1">
      <c r="A45" s="2"/>
    </row>
    <row r="46" spans="1:11" ht="16.149999999999999" customHeight="1">
      <c r="A46" s="20"/>
      <c r="B46" s="22" t="s">
        <v>19</v>
      </c>
      <c r="C46" s="21">
        <f>SUMPRODUCT(LARGE(K7:K41,{1,2,3,4,5,6,7,8,9,10,11,12,13,14,15,16}))</f>
        <v>63</v>
      </c>
      <c r="D46" s="20"/>
      <c r="E46" s="20"/>
      <c r="F46" s="20" t="s">
        <v>18</v>
      </c>
      <c r="H46" s="29"/>
    </row>
    <row r="47" spans="1:11" ht="16.149999999999999" customHeight="1">
      <c r="A47" s="3"/>
    </row>
    <row r="48" spans="1:11" ht="16.149999999999999" customHeight="1">
      <c r="A48" s="5" t="s">
        <v>363</v>
      </c>
      <c r="B48" s="5"/>
      <c r="F48" s="63" t="s">
        <v>10</v>
      </c>
      <c r="G48" s="63"/>
      <c r="H48" s="63"/>
    </row>
    <row r="49" spans="1:8" ht="16.149999999999999" customHeight="1">
      <c r="A49" s="4"/>
    </row>
    <row r="50" spans="1:8" ht="15.6" customHeight="1">
      <c r="A50" s="62" t="s">
        <v>364</v>
      </c>
      <c r="B50" s="5"/>
      <c r="F50" s="63" t="s">
        <v>13</v>
      </c>
      <c r="G50" s="63"/>
      <c r="H50" s="63"/>
    </row>
    <row r="51" spans="1:8" ht="20.45" customHeight="1"/>
    <row r="52" spans="1:8" ht="22.15" customHeight="1"/>
  </sheetData>
  <mergeCells count="57">
    <mergeCell ref="F43:H43"/>
    <mergeCell ref="I43:K43"/>
    <mergeCell ref="F48:H48"/>
    <mergeCell ref="F50:H50"/>
    <mergeCell ref="A36:A37"/>
    <mergeCell ref="B36:B37"/>
    <mergeCell ref="C36:C37"/>
    <mergeCell ref="A38:A39"/>
    <mergeCell ref="B38:B39"/>
    <mergeCell ref="C38:C39"/>
    <mergeCell ref="A32:A33"/>
    <mergeCell ref="B32:B33"/>
    <mergeCell ref="C32:C33"/>
    <mergeCell ref="A34:A35"/>
    <mergeCell ref="B34:B35"/>
    <mergeCell ref="C34:C35"/>
    <mergeCell ref="A28:A29"/>
    <mergeCell ref="B28:B29"/>
    <mergeCell ref="C28:C29"/>
    <mergeCell ref="A30:A31"/>
    <mergeCell ref="B30:B31"/>
    <mergeCell ref="C30:C31"/>
    <mergeCell ref="A24:A25"/>
    <mergeCell ref="B24:B25"/>
    <mergeCell ref="C24:C25"/>
    <mergeCell ref="A26:A27"/>
    <mergeCell ref="B26:B27"/>
    <mergeCell ref="C26:C27"/>
    <mergeCell ref="A22:A23"/>
    <mergeCell ref="B22:B23"/>
    <mergeCell ref="C22:C23"/>
    <mergeCell ref="A17:A18"/>
    <mergeCell ref="B17:B18"/>
    <mergeCell ref="C17:C18"/>
    <mergeCell ref="A19:A20"/>
    <mergeCell ref="B19:B20"/>
    <mergeCell ref="C19:C20"/>
    <mergeCell ref="A13:A14"/>
    <mergeCell ref="B13:B14"/>
    <mergeCell ref="C13:C14"/>
    <mergeCell ref="A15:A16"/>
    <mergeCell ref="B15:B16"/>
    <mergeCell ref="C15:C16"/>
    <mergeCell ref="A9:A10"/>
    <mergeCell ref="B9:B10"/>
    <mergeCell ref="C9:C10"/>
    <mergeCell ref="A11:A12"/>
    <mergeCell ref="B11:B12"/>
    <mergeCell ref="C11:C12"/>
    <mergeCell ref="A7:A8"/>
    <mergeCell ref="B7:B8"/>
    <mergeCell ref="C7:C8"/>
    <mergeCell ref="A1:K1"/>
    <mergeCell ref="A2:K2"/>
    <mergeCell ref="C3:K3"/>
    <mergeCell ref="A5:B5"/>
    <mergeCell ref="E5:H5"/>
  </mergeCells>
  <pageMargins left="0.7" right="0.7" top="0.75" bottom="0.75" header="0.3" footer="0.3"/>
  <pageSetup paperSize="9" scale="79"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FF0000"/>
  </sheetPr>
  <dimension ref="A1:K52"/>
  <sheetViews>
    <sheetView zoomScaleNormal="100" workbookViewId="0">
      <selection activeCell="K9" sqref="K9"/>
    </sheetView>
  </sheetViews>
  <sheetFormatPr defaultRowHeight="15"/>
  <cols>
    <col min="1" max="1" width="4.7109375" customWidth="1"/>
    <col min="2" max="2" width="31.28515625" customWidth="1"/>
    <col min="3" max="3" width="11.140625" customWidth="1"/>
    <col min="4" max="4" width="9.28515625" customWidth="1"/>
    <col min="5" max="5" width="8.28515625" customWidth="1"/>
    <col min="7" max="7" width="7.5703125" customWidth="1"/>
    <col min="8" max="8" width="8" style="27" customWidth="1"/>
    <col min="9" max="9" width="5.42578125" style="27" customWidth="1"/>
    <col min="10" max="10" width="6.140625" style="27" customWidth="1"/>
    <col min="11" max="11" width="8.7109375" style="25" customWidth="1"/>
  </cols>
  <sheetData>
    <row r="1" spans="1:11" ht="20.25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1" ht="39" customHeight="1">
      <c r="A2" s="73" t="s">
        <v>32</v>
      </c>
      <c r="B2" s="73"/>
      <c r="C2" s="73"/>
      <c r="D2" s="73"/>
      <c r="E2" s="73"/>
      <c r="F2" s="73"/>
      <c r="G2" s="73"/>
      <c r="H2" s="73"/>
      <c r="I2" s="73"/>
      <c r="J2" s="73"/>
      <c r="K2" s="73"/>
    </row>
    <row r="3" spans="1:11" ht="24.75" customHeight="1">
      <c r="B3" s="47" t="s">
        <v>33</v>
      </c>
      <c r="C3" s="77" t="s">
        <v>209</v>
      </c>
      <c r="D3" s="77"/>
      <c r="E3" s="77"/>
      <c r="F3" s="77"/>
      <c r="G3" s="77"/>
      <c r="H3" s="77"/>
      <c r="I3" s="77"/>
      <c r="J3" s="77"/>
      <c r="K3" s="77"/>
    </row>
    <row r="4" spans="1:11" ht="10.15" customHeight="1">
      <c r="A4" s="1"/>
    </row>
    <row r="5" spans="1:11" ht="18.75">
      <c r="A5" s="71" t="s">
        <v>16</v>
      </c>
      <c r="B5" s="71"/>
      <c r="E5" s="71" t="s">
        <v>17</v>
      </c>
      <c r="F5" s="71"/>
      <c r="G5" s="71"/>
      <c r="H5" s="71"/>
    </row>
    <row r="6" spans="1:11" ht="25.5">
      <c r="A6" s="14" t="s">
        <v>1</v>
      </c>
      <c r="B6" s="14" t="s">
        <v>2</v>
      </c>
      <c r="C6" s="14" t="s">
        <v>3</v>
      </c>
      <c r="D6" s="14" t="s">
        <v>4</v>
      </c>
      <c r="E6" s="14" t="s">
        <v>5</v>
      </c>
      <c r="F6" s="14" t="s">
        <v>6</v>
      </c>
      <c r="G6" s="14" t="s">
        <v>7</v>
      </c>
      <c r="H6" s="14" t="s">
        <v>8</v>
      </c>
      <c r="I6" s="14" t="s">
        <v>20</v>
      </c>
      <c r="J6" s="14" t="s">
        <v>20</v>
      </c>
      <c r="K6" s="44" t="s">
        <v>21</v>
      </c>
    </row>
    <row r="7" spans="1:11" ht="22.5">
      <c r="A7" s="66">
        <v>1</v>
      </c>
      <c r="B7" s="67" t="s">
        <v>210</v>
      </c>
      <c r="C7" s="68">
        <v>1999</v>
      </c>
      <c r="D7" s="15" t="s">
        <v>82</v>
      </c>
      <c r="E7" s="16" t="s">
        <v>362</v>
      </c>
      <c r="F7" s="16" t="s">
        <v>84</v>
      </c>
      <c r="G7" s="16">
        <v>3</v>
      </c>
      <c r="H7" s="16">
        <v>17</v>
      </c>
      <c r="I7" s="28">
        <v>0</v>
      </c>
      <c r="J7" s="28">
        <v>5</v>
      </c>
      <c r="K7" s="26">
        <f>H7+I7+J7</f>
        <v>22</v>
      </c>
    </row>
    <row r="8" spans="1:11" ht="17.25" customHeight="1">
      <c r="A8" s="66"/>
      <c r="B8" s="67"/>
      <c r="C8" s="69"/>
      <c r="D8" s="15">
        <v>100</v>
      </c>
      <c r="E8" s="16" t="s">
        <v>347</v>
      </c>
      <c r="F8" s="16"/>
      <c r="G8" s="16"/>
      <c r="H8" s="16"/>
      <c r="I8" s="28"/>
      <c r="J8" s="28"/>
      <c r="K8" s="26">
        <v>0</v>
      </c>
    </row>
    <row r="9" spans="1:11" ht="17.25" customHeight="1">
      <c r="A9" s="66">
        <v>2</v>
      </c>
      <c r="B9" s="67" t="s">
        <v>211</v>
      </c>
      <c r="C9" s="68">
        <v>1998</v>
      </c>
      <c r="D9" s="14">
        <v>100</v>
      </c>
      <c r="E9" s="61" t="s">
        <v>341</v>
      </c>
      <c r="F9" s="16">
        <v>1</v>
      </c>
      <c r="G9" s="16">
        <v>25</v>
      </c>
      <c r="H9" s="16">
        <v>1</v>
      </c>
      <c r="I9" s="28">
        <v>0</v>
      </c>
      <c r="J9" s="28">
        <v>0</v>
      </c>
      <c r="K9" s="26">
        <f t="shared" ref="K9:K41" si="0">H9+I9+J9</f>
        <v>1</v>
      </c>
    </row>
    <row r="10" spans="1:11" ht="17.25" customHeight="1">
      <c r="A10" s="66"/>
      <c r="B10" s="67"/>
      <c r="C10" s="69"/>
      <c r="D10" s="15"/>
      <c r="E10" s="16"/>
      <c r="F10" s="16"/>
      <c r="G10" s="16"/>
      <c r="H10" s="16"/>
      <c r="I10" s="28"/>
      <c r="J10" s="28"/>
      <c r="K10" s="26"/>
    </row>
    <row r="11" spans="1:11" ht="17.25" hidden="1" customHeight="1">
      <c r="A11" s="66">
        <v>3</v>
      </c>
      <c r="B11" s="67"/>
      <c r="C11" s="68"/>
      <c r="D11" s="14"/>
      <c r="E11" s="16"/>
      <c r="F11" s="16"/>
      <c r="G11" s="16"/>
      <c r="H11" s="16"/>
      <c r="I11" s="28"/>
      <c r="J11" s="28"/>
      <c r="K11" s="26">
        <f t="shared" si="0"/>
        <v>0</v>
      </c>
    </row>
    <row r="12" spans="1:11" ht="17.25" hidden="1" customHeight="1">
      <c r="A12" s="66"/>
      <c r="B12" s="67"/>
      <c r="C12" s="69"/>
      <c r="D12" s="15"/>
      <c r="E12" s="16"/>
      <c r="F12" s="16"/>
      <c r="G12" s="16"/>
      <c r="H12" s="16"/>
      <c r="I12" s="28"/>
      <c r="J12" s="28"/>
      <c r="K12" s="26">
        <f t="shared" si="0"/>
        <v>0</v>
      </c>
    </row>
    <row r="13" spans="1:11" ht="17.25" hidden="1" customHeight="1">
      <c r="A13" s="66">
        <v>4</v>
      </c>
      <c r="B13" s="67"/>
      <c r="C13" s="68"/>
      <c r="D13" s="14"/>
      <c r="E13" s="16"/>
      <c r="F13" s="16"/>
      <c r="G13" s="16"/>
      <c r="H13" s="16"/>
      <c r="I13" s="28"/>
      <c r="J13" s="28"/>
      <c r="K13" s="26">
        <f t="shared" si="0"/>
        <v>0</v>
      </c>
    </row>
    <row r="14" spans="1:11" ht="17.25" hidden="1" customHeight="1">
      <c r="A14" s="66"/>
      <c r="B14" s="67"/>
      <c r="C14" s="69"/>
      <c r="D14" s="15"/>
      <c r="E14" s="16"/>
      <c r="F14" s="16"/>
      <c r="G14" s="16"/>
      <c r="H14" s="16"/>
      <c r="I14" s="28"/>
      <c r="J14" s="28"/>
      <c r="K14" s="26">
        <f t="shared" si="0"/>
        <v>0</v>
      </c>
    </row>
    <row r="15" spans="1:11" ht="17.25" hidden="1" customHeight="1">
      <c r="A15" s="66">
        <v>5</v>
      </c>
      <c r="B15" s="67"/>
      <c r="C15" s="68"/>
      <c r="D15" s="15"/>
      <c r="E15" s="16"/>
      <c r="F15" s="16"/>
      <c r="G15" s="16"/>
      <c r="H15" s="16"/>
      <c r="I15" s="28"/>
      <c r="J15" s="28"/>
      <c r="K15" s="26">
        <f t="shared" si="0"/>
        <v>0</v>
      </c>
    </row>
    <row r="16" spans="1:11" ht="17.25" hidden="1" customHeight="1">
      <c r="A16" s="66"/>
      <c r="B16" s="67"/>
      <c r="C16" s="69"/>
      <c r="D16" s="15"/>
      <c r="E16" s="16"/>
      <c r="F16" s="16"/>
      <c r="G16" s="16"/>
      <c r="H16" s="16"/>
      <c r="I16" s="28"/>
      <c r="J16" s="28"/>
      <c r="K16" s="26">
        <f t="shared" si="0"/>
        <v>0</v>
      </c>
    </row>
    <row r="17" spans="1:11" ht="17.25" hidden="1" customHeight="1">
      <c r="A17" s="66">
        <v>6</v>
      </c>
      <c r="B17" s="67"/>
      <c r="C17" s="68"/>
      <c r="D17" s="15"/>
      <c r="E17" s="16"/>
      <c r="F17" s="16"/>
      <c r="G17" s="16"/>
      <c r="H17" s="16"/>
      <c r="I17" s="28"/>
      <c r="J17" s="28"/>
      <c r="K17" s="26">
        <f t="shared" si="0"/>
        <v>0</v>
      </c>
    </row>
    <row r="18" spans="1:11" ht="17.25" hidden="1" customHeight="1">
      <c r="A18" s="66"/>
      <c r="B18" s="67"/>
      <c r="C18" s="69"/>
      <c r="D18" s="15"/>
      <c r="E18" s="16"/>
      <c r="F18" s="16"/>
      <c r="G18" s="16"/>
      <c r="H18" s="16"/>
      <c r="I18" s="28"/>
      <c r="J18" s="28"/>
      <c r="K18" s="26">
        <f t="shared" si="0"/>
        <v>0</v>
      </c>
    </row>
    <row r="19" spans="1:11" ht="17.25" hidden="1" customHeight="1">
      <c r="A19" s="66">
        <v>7</v>
      </c>
      <c r="B19" s="67"/>
      <c r="C19" s="68"/>
      <c r="D19" s="15"/>
      <c r="E19" s="16"/>
      <c r="F19" s="16"/>
      <c r="G19" s="16"/>
      <c r="H19" s="16"/>
      <c r="I19" s="28"/>
      <c r="J19" s="28"/>
      <c r="K19" s="26">
        <f t="shared" si="0"/>
        <v>0</v>
      </c>
    </row>
    <row r="20" spans="1:11" ht="17.25" hidden="1" customHeight="1">
      <c r="A20" s="66"/>
      <c r="B20" s="67"/>
      <c r="C20" s="69"/>
      <c r="D20" s="48"/>
      <c r="E20" s="16"/>
      <c r="F20" s="16"/>
      <c r="G20" s="16"/>
      <c r="H20" s="16"/>
      <c r="I20" s="28"/>
      <c r="J20" s="28"/>
      <c r="K20" s="26">
        <f t="shared" si="0"/>
        <v>0</v>
      </c>
    </row>
    <row r="21" spans="1:11" ht="17.25" hidden="1" customHeight="1">
      <c r="A21" s="44">
        <v>8</v>
      </c>
      <c r="B21" s="45"/>
      <c r="C21" s="46"/>
      <c r="D21" s="14"/>
      <c r="E21" s="16"/>
      <c r="F21" s="16"/>
      <c r="G21" s="16"/>
      <c r="H21" s="16"/>
      <c r="I21" s="28"/>
      <c r="J21" s="28"/>
      <c r="K21" s="26">
        <f t="shared" si="0"/>
        <v>0</v>
      </c>
    </row>
    <row r="22" spans="1:11" ht="17.25" hidden="1" customHeight="1">
      <c r="A22" s="82">
        <v>9</v>
      </c>
      <c r="B22" s="84"/>
      <c r="C22" s="68"/>
      <c r="D22" s="15"/>
      <c r="E22" s="16"/>
      <c r="F22" s="16"/>
      <c r="G22" s="16"/>
      <c r="H22" s="16"/>
      <c r="I22" s="28"/>
      <c r="J22" s="28"/>
      <c r="K22" s="26">
        <f t="shared" si="0"/>
        <v>0</v>
      </c>
    </row>
    <row r="23" spans="1:11" ht="17.25" hidden="1" customHeight="1">
      <c r="A23" s="83"/>
      <c r="B23" s="85"/>
      <c r="C23" s="69"/>
      <c r="D23" s="14"/>
      <c r="E23" s="16"/>
      <c r="F23" s="16"/>
      <c r="G23" s="16"/>
      <c r="H23" s="16"/>
      <c r="I23" s="28"/>
      <c r="J23" s="28"/>
      <c r="K23" s="26">
        <f t="shared" si="0"/>
        <v>0</v>
      </c>
    </row>
    <row r="24" spans="1:11" ht="17.25" hidden="1" customHeight="1">
      <c r="A24" s="82">
        <v>10</v>
      </c>
      <c r="B24" s="84"/>
      <c r="C24" s="68"/>
      <c r="D24" s="15"/>
      <c r="E24" s="16"/>
      <c r="F24" s="16"/>
      <c r="G24" s="16"/>
      <c r="H24" s="16"/>
      <c r="I24" s="28"/>
      <c r="J24" s="28"/>
      <c r="K24" s="26">
        <f t="shared" si="0"/>
        <v>0</v>
      </c>
    </row>
    <row r="25" spans="1:11" ht="17.25" hidden="1" customHeight="1">
      <c r="A25" s="83"/>
      <c r="B25" s="85"/>
      <c r="C25" s="69"/>
      <c r="D25" s="15"/>
      <c r="E25" s="16"/>
      <c r="F25" s="16"/>
      <c r="G25" s="16"/>
      <c r="H25" s="16"/>
      <c r="I25" s="28"/>
      <c r="J25" s="28"/>
      <c r="K25" s="26">
        <f t="shared" si="0"/>
        <v>0</v>
      </c>
    </row>
    <row r="26" spans="1:11" ht="17.25" hidden="1" customHeight="1">
      <c r="A26" s="82">
        <v>11</v>
      </c>
      <c r="B26" s="84"/>
      <c r="C26" s="68"/>
      <c r="D26" s="14"/>
      <c r="E26" s="16"/>
      <c r="F26" s="16"/>
      <c r="G26" s="16"/>
      <c r="H26" s="16"/>
      <c r="I26" s="28"/>
      <c r="J26" s="28"/>
      <c r="K26" s="26">
        <f t="shared" si="0"/>
        <v>0</v>
      </c>
    </row>
    <row r="27" spans="1:11" ht="17.25" hidden="1" customHeight="1">
      <c r="A27" s="83"/>
      <c r="B27" s="85"/>
      <c r="C27" s="69"/>
      <c r="D27" s="15"/>
      <c r="E27" s="16"/>
      <c r="F27" s="16"/>
      <c r="G27" s="16"/>
      <c r="H27" s="16"/>
      <c r="I27" s="28"/>
      <c r="J27" s="28"/>
      <c r="K27" s="26">
        <f t="shared" si="0"/>
        <v>0</v>
      </c>
    </row>
    <row r="28" spans="1:11" ht="17.25" hidden="1" customHeight="1">
      <c r="A28" s="82">
        <v>12</v>
      </c>
      <c r="B28" s="84"/>
      <c r="C28" s="68"/>
      <c r="D28" s="14"/>
      <c r="E28" s="16"/>
      <c r="F28" s="16"/>
      <c r="G28" s="16"/>
      <c r="H28" s="16"/>
      <c r="I28" s="28"/>
      <c r="J28" s="28"/>
      <c r="K28" s="26">
        <f t="shared" si="0"/>
        <v>0</v>
      </c>
    </row>
    <row r="29" spans="1:11" ht="17.25" hidden="1" customHeight="1">
      <c r="A29" s="83"/>
      <c r="B29" s="85"/>
      <c r="C29" s="69"/>
      <c r="D29" s="15"/>
      <c r="E29" s="16"/>
      <c r="F29" s="16"/>
      <c r="G29" s="16"/>
      <c r="H29" s="16"/>
      <c r="I29" s="28"/>
      <c r="J29" s="28"/>
      <c r="K29" s="26">
        <f t="shared" si="0"/>
        <v>0</v>
      </c>
    </row>
    <row r="30" spans="1:11" ht="17.25" hidden="1" customHeight="1">
      <c r="A30" s="82">
        <v>13</v>
      </c>
      <c r="B30" s="84"/>
      <c r="C30" s="68"/>
      <c r="D30" s="14"/>
      <c r="E30" s="16"/>
      <c r="F30" s="16"/>
      <c r="G30" s="16"/>
      <c r="H30" s="16"/>
      <c r="I30" s="28"/>
      <c r="J30" s="28"/>
      <c r="K30" s="26">
        <f t="shared" si="0"/>
        <v>0</v>
      </c>
    </row>
    <row r="31" spans="1:11" ht="17.25" hidden="1" customHeight="1">
      <c r="A31" s="83"/>
      <c r="B31" s="85"/>
      <c r="C31" s="69"/>
      <c r="D31" s="14"/>
      <c r="E31" s="16"/>
      <c r="F31" s="16"/>
      <c r="G31" s="16"/>
      <c r="H31" s="16"/>
      <c r="I31" s="28"/>
      <c r="J31" s="28"/>
      <c r="K31" s="26">
        <f t="shared" si="0"/>
        <v>0</v>
      </c>
    </row>
    <row r="32" spans="1:11" ht="17.25" hidden="1" customHeight="1">
      <c r="A32" s="82">
        <v>14</v>
      </c>
      <c r="B32" s="84"/>
      <c r="C32" s="68"/>
      <c r="D32" s="14"/>
      <c r="E32" s="16"/>
      <c r="F32" s="16"/>
      <c r="G32" s="16"/>
      <c r="H32" s="16"/>
      <c r="I32" s="28"/>
      <c r="J32" s="28"/>
      <c r="K32" s="26">
        <f t="shared" si="0"/>
        <v>0</v>
      </c>
    </row>
    <row r="33" spans="1:11" ht="17.25" hidden="1" customHeight="1">
      <c r="A33" s="83"/>
      <c r="B33" s="85"/>
      <c r="C33" s="69"/>
      <c r="D33" s="14"/>
      <c r="E33" s="16"/>
      <c r="F33" s="16"/>
      <c r="G33" s="16"/>
      <c r="H33" s="16"/>
      <c r="I33" s="28"/>
      <c r="J33" s="28"/>
      <c r="K33" s="26">
        <f t="shared" si="0"/>
        <v>0</v>
      </c>
    </row>
    <row r="34" spans="1:11" ht="17.25" hidden="1" customHeight="1">
      <c r="A34" s="82">
        <v>15</v>
      </c>
      <c r="B34" s="84"/>
      <c r="C34" s="68"/>
      <c r="D34" s="14"/>
      <c r="E34" s="16"/>
      <c r="F34" s="16"/>
      <c r="G34" s="16"/>
      <c r="H34" s="16"/>
      <c r="I34" s="28"/>
      <c r="J34" s="28"/>
      <c r="K34" s="26">
        <f t="shared" si="0"/>
        <v>0</v>
      </c>
    </row>
    <row r="35" spans="1:11" ht="17.25" hidden="1" customHeight="1">
      <c r="A35" s="83"/>
      <c r="B35" s="85"/>
      <c r="C35" s="69"/>
      <c r="D35" s="14"/>
      <c r="E35" s="16"/>
      <c r="F35" s="16"/>
      <c r="G35" s="16"/>
      <c r="H35" s="16"/>
      <c r="I35" s="28"/>
      <c r="J35" s="28"/>
      <c r="K35" s="26">
        <f t="shared" si="0"/>
        <v>0</v>
      </c>
    </row>
    <row r="36" spans="1:11" ht="17.25" hidden="1" customHeight="1">
      <c r="A36" s="82">
        <v>16</v>
      </c>
      <c r="B36" s="84"/>
      <c r="C36" s="68"/>
      <c r="D36" s="15"/>
      <c r="E36" s="16"/>
      <c r="F36" s="16"/>
      <c r="G36" s="16"/>
      <c r="H36" s="16"/>
      <c r="I36" s="28"/>
      <c r="J36" s="28"/>
      <c r="K36" s="26">
        <f t="shared" si="0"/>
        <v>0</v>
      </c>
    </row>
    <row r="37" spans="1:11" ht="17.25" hidden="1" customHeight="1">
      <c r="A37" s="83"/>
      <c r="B37" s="85"/>
      <c r="C37" s="69"/>
      <c r="D37" s="14"/>
      <c r="E37" s="16"/>
      <c r="F37" s="16"/>
      <c r="G37" s="16"/>
      <c r="H37" s="16"/>
      <c r="I37" s="28"/>
      <c r="J37" s="28"/>
      <c r="K37" s="26">
        <f t="shared" si="0"/>
        <v>0</v>
      </c>
    </row>
    <row r="38" spans="1:11" ht="17.25" hidden="1" customHeight="1">
      <c r="A38" s="82">
        <v>17</v>
      </c>
      <c r="B38" s="84"/>
      <c r="C38" s="68"/>
      <c r="D38" s="14"/>
      <c r="E38" s="16"/>
      <c r="F38" s="16"/>
      <c r="G38" s="16"/>
      <c r="H38" s="16"/>
      <c r="I38" s="28"/>
      <c r="J38" s="28"/>
      <c r="K38" s="26">
        <f t="shared" si="0"/>
        <v>0</v>
      </c>
    </row>
    <row r="39" spans="1:11" ht="17.25" hidden="1" customHeight="1">
      <c r="A39" s="83"/>
      <c r="B39" s="85"/>
      <c r="C39" s="69"/>
      <c r="D39" s="15"/>
      <c r="E39" s="16"/>
      <c r="F39" s="16"/>
      <c r="G39" s="16"/>
      <c r="H39" s="16"/>
      <c r="I39" s="28"/>
      <c r="J39" s="28"/>
      <c r="K39" s="26">
        <f t="shared" si="0"/>
        <v>0</v>
      </c>
    </row>
    <row r="40" spans="1:11" ht="17.25" hidden="1" customHeight="1">
      <c r="A40" s="44">
        <v>18</v>
      </c>
      <c r="B40" s="45"/>
      <c r="C40" s="46"/>
      <c r="D40" s="14"/>
      <c r="E40" s="16"/>
      <c r="F40" s="16"/>
      <c r="G40" s="16"/>
      <c r="H40" s="16"/>
      <c r="I40" s="28"/>
      <c r="J40" s="28"/>
      <c r="K40" s="26">
        <f t="shared" si="0"/>
        <v>0</v>
      </c>
    </row>
    <row r="41" spans="1:11" ht="17.25" hidden="1" customHeight="1">
      <c r="A41" s="44">
        <v>19</v>
      </c>
      <c r="B41" s="45"/>
      <c r="C41" s="15"/>
      <c r="D41" s="14"/>
      <c r="E41" s="16"/>
      <c r="F41" s="16"/>
      <c r="G41" s="16"/>
      <c r="H41" s="16"/>
      <c r="I41" s="28"/>
      <c r="J41" s="28"/>
      <c r="K41" s="26">
        <f t="shared" si="0"/>
        <v>0</v>
      </c>
    </row>
    <row r="42" spans="1:11" ht="16.149999999999999" customHeight="1" thickBot="1">
      <c r="A42" s="6"/>
      <c r="B42" s="7"/>
      <c r="C42" s="6"/>
      <c r="D42" s="6"/>
      <c r="E42" s="6"/>
      <c r="F42" s="6"/>
      <c r="G42" s="6"/>
      <c r="H42" s="6"/>
    </row>
    <row r="43" spans="1:11" ht="24.75" customHeight="1" thickBot="1">
      <c r="A43" s="6"/>
      <c r="B43" s="8" t="s">
        <v>11</v>
      </c>
      <c r="C43" s="6"/>
      <c r="D43" s="9"/>
      <c r="E43" s="6"/>
      <c r="F43" s="74" t="s">
        <v>213</v>
      </c>
      <c r="G43" s="75"/>
      <c r="H43" s="76"/>
      <c r="I43" s="80">
        <v>89116690565</v>
      </c>
      <c r="J43" s="81"/>
      <c r="K43" s="81"/>
    </row>
    <row r="44" spans="1:11" ht="16.149999999999999" customHeight="1">
      <c r="A44" s="2"/>
      <c r="G44" t="s">
        <v>12</v>
      </c>
    </row>
    <row r="45" spans="1:11" ht="16.149999999999999" customHeight="1">
      <c r="A45" s="2"/>
    </row>
    <row r="46" spans="1:11" ht="16.149999999999999" customHeight="1">
      <c r="A46" s="20"/>
      <c r="B46" s="22" t="s">
        <v>19</v>
      </c>
      <c r="C46" s="21">
        <f>SUMPRODUCT(LARGE(K7:K41,{1,2,3,4,5,6,7,8,9,10,11,12,13,14,15,16}))</f>
        <v>23</v>
      </c>
      <c r="D46" s="20"/>
      <c r="E46" s="20"/>
      <c r="F46" s="20" t="s">
        <v>18</v>
      </c>
      <c r="H46" s="29"/>
    </row>
    <row r="47" spans="1:11" ht="16.149999999999999" customHeight="1">
      <c r="A47" s="3"/>
    </row>
    <row r="48" spans="1:11" ht="16.149999999999999" customHeight="1">
      <c r="A48" s="5" t="s">
        <v>363</v>
      </c>
      <c r="B48" s="5"/>
      <c r="F48" s="63" t="s">
        <v>10</v>
      </c>
      <c r="G48" s="63"/>
      <c r="H48" s="63"/>
    </row>
    <row r="49" spans="1:8" ht="16.149999999999999" customHeight="1">
      <c r="A49" s="4"/>
    </row>
    <row r="50" spans="1:8" ht="15.6" customHeight="1">
      <c r="A50" s="62" t="s">
        <v>364</v>
      </c>
      <c r="B50" s="5"/>
      <c r="F50" s="63" t="s">
        <v>13</v>
      </c>
      <c r="G50" s="63"/>
      <c r="H50" s="63"/>
    </row>
    <row r="51" spans="1:8" ht="20.45" customHeight="1"/>
    <row r="52" spans="1:8" ht="22.15" customHeight="1"/>
  </sheetData>
  <mergeCells count="57">
    <mergeCell ref="F50:H50"/>
    <mergeCell ref="A38:A39"/>
    <mergeCell ref="B38:B39"/>
    <mergeCell ref="C38:C39"/>
    <mergeCell ref="F43:H43"/>
    <mergeCell ref="I43:K43"/>
    <mergeCell ref="F48:H48"/>
    <mergeCell ref="A34:A35"/>
    <mergeCell ref="B34:B35"/>
    <mergeCell ref="C34:C35"/>
    <mergeCell ref="A36:A37"/>
    <mergeCell ref="B36:B37"/>
    <mergeCell ref="C36:C37"/>
    <mergeCell ref="A30:A31"/>
    <mergeCell ref="B30:B31"/>
    <mergeCell ref="C30:C31"/>
    <mergeCell ref="A32:A33"/>
    <mergeCell ref="B32:B33"/>
    <mergeCell ref="C32:C33"/>
    <mergeCell ref="A26:A27"/>
    <mergeCell ref="B26:B27"/>
    <mergeCell ref="C26:C27"/>
    <mergeCell ref="A28:A29"/>
    <mergeCell ref="B28:B29"/>
    <mergeCell ref="C28:C29"/>
    <mergeCell ref="A22:A23"/>
    <mergeCell ref="B22:B23"/>
    <mergeCell ref="C22:C23"/>
    <mergeCell ref="A24:A25"/>
    <mergeCell ref="B24:B25"/>
    <mergeCell ref="C24:C25"/>
    <mergeCell ref="A17:A18"/>
    <mergeCell ref="B17:B18"/>
    <mergeCell ref="C17:C18"/>
    <mergeCell ref="A19:A20"/>
    <mergeCell ref="B19:B20"/>
    <mergeCell ref="C19:C20"/>
    <mergeCell ref="A13:A14"/>
    <mergeCell ref="B13:B14"/>
    <mergeCell ref="C13:C14"/>
    <mergeCell ref="A15:A16"/>
    <mergeCell ref="B15:B16"/>
    <mergeCell ref="C15:C16"/>
    <mergeCell ref="A9:A10"/>
    <mergeCell ref="B9:B10"/>
    <mergeCell ref="C9:C10"/>
    <mergeCell ref="A11:A12"/>
    <mergeCell ref="B11:B12"/>
    <mergeCell ref="C11:C12"/>
    <mergeCell ref="A7:A8"/>
    <mergeCell ref="B7:B8"/>
    <mergeCell ref="C7:C8"/>
    <mergeCell ref="A1:K1"/>
    <mergeCell ref="A2:K2"/>
    <mergeCell ref="C3:K3"/>
    <mergeCell ref="A5:B5"/>
    <mergeCell ref="E5:H5"/>
  </mergeCells>
  <pageMargins left="0.7" right="0.7" top="0.75" bottom="0.75" header="0.3" footer="0.3"/>
  <pageSetup paperSize="9" scale="79" orientation="portrait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FF0000"/>
  </sheetPr>
  <dimension ref="A1:K52"/>
  <sheetViews>
    <sheetView topLeftCell="A4" zoomScaleNormal="100" workbookViewId="0">
      <selection activeCell="A53" sqref="A52:XFD53"/>
    </sheetView>
  </sheetViews>
  <sheetFormatPr defaultRowHeight="15"/>
  <cols>
    <col min="1" max="1" width="4.7109375" customWidth="1"/>
    <col min="2" max="2" width="31.28515625" customWidth="1"/>
    <col min="3" max="3" width="11.140625" customWidth="1"/>
    <col min="4" max="4" width="9.28515625" customWidth="1"/>
    <col min="5" max="5" width="8.28515625" customWidth="1"/>
    <col min="7" max="7" width="7.5703125" customWidth="1"/>
    <col min="8" max="8" width="8" style="27" customWidth="1"/>
    <col min="9" max="9" width="5.42578125" style="27" customWidth="1"/>
    <col min="10" max="10" width="6.140625" style="27" customWidth="1"/>
    <col min="11" max="11" width="8.7109375" style="25" customWidth="1"/>
  </cols>
  <sheetData>
    <row r="1" spans="1:11" ht="20.25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1" ht="39" customHeight="1">
      <c r="A2" s="73" t="s">
        <v>32</v>
      </c>
      <c r="B2" s="73"/>
      <c r="C2" s="73"/>
      <c r="D2" s="73"/>
      <c r="E2" s="73"/>
      <c r="F2" s="73"/>
      <c r="G2" s="73"/>
      <c r="H2" s="73"/>
      <c r="I2" s="73"/>
      <c r="J2" s="73"/>
      <c r="K2" s="73"/>
    </row>
    <row r="3" spans="1:11" ht="24.75" customHeight="1">
      <c r="B3" s="47" t="s">
        <v>33</v>
      </c>
      <c r="C3" s="77" t="s">
        <v>421</v>
      </c>
      <c r="D3" s="77"/>
      <c r="E3" s="77"/>
      <c r="F3" s="77"/>
      <c r="G3" s="77"/>
      <c r="H3" s="77"/>
      <c r="I3" s="77"/>
      <c r="J3" s="77"/>
      <c r="K3" s="77"/>
    </row>
    <row r="4" spans="1:11" ht="10.15" customHeight="1">
      <c r="A4" s="1"/>
    </row>
    <row r="5" spans="1:11" ht="18.75">
      <c r="A5" s="71" t="s">
        <v>16</v>
      </c>
      <c r="B5" s="71"/>
      <c r="E5" s="71" t="s">
        <v>17</v>
      </c>
      <c r="F5" s="71"/>
      <c r="G5" s="71"/>
      <c r="H5" s="71"/>
    </row>
    <row r="6" spans="1:11" ht="25.5">
      <c r="A6" s="14" t="s">
        <v>1</v>
      </c>
      <c r="B6" s="14" t="s">
        <v>2</v>
      </c>
      <c r="C6" s="14" t="s">
        <v>3</v>
      </c>
      <c r="D6" s="14" t="s">
        <v>4</v>
      </c>
      <c r="E6" s="14" t="s">
        <v>5</v>
      </c>
      <c r="F6" s="14" t="s">
        <v>6</v>
      </c>
      <c r="G6" s="14" t="s">
        <v>7</v>
      </c>
      <c r="H6" s="14" t="s">
        <v>8</v>
      </c>
      <c r="I6" s="14" t="s">
        <v>20</v>
      </c>
      <c r="J6" s="14" t="s">
        <v>20</v>
      </c>
      <c r="K6" s="44" t="s">
        <v>21</v>
      </c>
    </row>
    <row r="7" spans="1:11" ht="17.25" customHeight="1">
      <c r="A7" s="66">
        <v>1</v>
      </c>
      <c r="B7" s="67" t="s">
        <v>214</v>
      </c>
      <c r="C7" s="68">
        <v>1998</v>
      </c>
      <c r="D7" s="15">
        <v>800</v>
      </c>
      <c r="E7" s="16" t="s">
        <v>418</v>
      </c>
      <c r="F7" s="16">
        <v>1</v>
      </c>
      <c r="G7" s="16">
        <v>1</v>
      </c>
      <c r="H7" s="16">
        <v>20</v>
      </c>
      <c r="I7" s="28">
        <v>0</v>
      </c>
      <c r="J7" s="28">
        <v>0</v>
      </c>
      <c r="K7" s="26">
        <f>H7+I7+J7</f>
        <v>20</v>
      </c>
    </row>
    <row r="8" spans="1:11" ht="17.25" customHeight="1">
      <c r="A8" s="66"/>
      <c r="B8" s="67"/>
      <c r="C8" s="69"/>
      <c r="D8" s="15"/>
      <c r="E8" s="16"/>
      <c r="F8" s="16"/>
      <c r="G8" s="16"/>
      <c r="H8" s="16"/>
      <c r="I8" s="28"/>
      <c r="J8" s="28"/>
      <c r="K8" s="26">
        <f t="shared" ref="K8:K41" si="0">H8+I8+J8</f>
        <v>0</v>
      </c>
    </row>
    <row r="9" spans="1:11" ht="17.25" hidden="1" customHeight="1">
      <c r="A9" s="66">
        <v>2</v>
      </c>
      <c r="B9" s="67"/>
      <c r="C9" s="68"/>
      <c r="D9" s="14"/>
      <c r="E9" s="16"/>
      <c r="F9" s="16"/>
      <c r="G9" s="16"/>
      <c r="H9" s="16"/>
      <c r="I9" s="28"/>
      <c r="J9" s="28"/>
      <c r="K9" s="26">
        <f t="shared" si="0"/>
        <v>0</v>
      </c>
    </row>
    <row r="10" spans="1:11" ht="17.25" hidden="1" customHeight="1">
      <c r="A10" s="66"/>
      <c r="B10" s="67"/>
      <c r="C10" s="69"/>
      <c r="D10" s="15"/>
      <c r="E10" s="16"/>
      <c r="F10" s="16"/>
      <c r="G10" s="16"/>
      <c r="H10" s="16"/>
      <c r="I10" s="28"/>
      <c r="J10" s="28"/>
      <c r="K10" s="26">
        <f t="shared" si="0"/>
        <v>0</v>
      </c>
    </row>
    <row r="11" spans="1:11" ht="17.25" hidden="1" customHeight="1">
      <c r="A11" s="66">
        <v>3</v>
      </c>
      <c r="B11" s="67"/>
      <c r="C11" s="68"/>
      <c r="D11" s="14"/>
      <c r="E11" s="16"/>
      <c r="F11" s="16"/>
      <c r="G11" s="16"/>
      <c r="H11" s="16"/>
      <c r="I11" s="28"/>
      <c r="J11" s="28"/>
      <c r="K11" s="26">
        <f t="shared" si="0"/>
        <v>0</v>
      </c>
    </row>
    <row r="12" spans="1:11" ht="17.25" hidden="1" customHeight="1">
      <c r="A12" s="66"/>
      <c r="B12" s="67"/>
      <c r="C12" s="69"/>
      <c r="D12" s="15"/>
      <c r="E12" s="16"/>
      <c r="F12" s="16"/>
      <c r="G12" s="16"/>
      <c r="H12" s="16"/>
      <c r="I12" s="28"/>
      <c r="J12" s="28"/>
      <c r="K12" s="26">
        <f t="shared" si="0"/>
        <v>0</v>
      </c>
    </row>
    <row r="13" spans="1:11" ht="17.25" hidden="1" customHeight="1">
      <c r="A13" s="66">
        <v>4</v>
      </c>
      <c r="B13" s="67"/>
      <c r="C13" s="68"/>
      <c r="D13" s="14"/>
      <c r="E13" s="16"/>
      <c r="F13" s="16"/>
      <c r="G13" s="16"/>
      <c r="H13" s="16"/>
      <c r="I13" s="28"/>
      <c r="J13" s="28"/>
      <c r="K13" s="26">
        <f t="shared" si="0"/>
        <v>0</v>
      </c>
    </row>
    <row r="14" spans="1:11" ht="17.25" hidden="1" customHeight="1">
      <c r="A14" s="66"/>
      <c r="B14" s="67"/>
      <c r="C14" s="69"/>
      <c r="D14" s="15"/>
      <c r="E14" s="16"/>
      <c r="F14" s="16"/>
      <c r="G14" s="16"/>
      <c r="H14" s="16"/>
      <c r="I14" s="28"/>
      <c r="J14" s="28"/>
      <c r="K14" s="26">
        <f t="shared" si="0"/>
        <v>0</v>
      </c>
    </row>
    <row r="15" spans="1:11" ht="17.25" hidden="1" customHeight="1">
      <c r="A15" s="66">
        <v>5</v>
      </c>
      <c r="B15" s="67"/>
      <c r="C15" s="68"/>
      <c r="D15" s="15"/>
      <c r="E15" s="16"/>
      <c r="F15" s="16"/>
      <c r="G15" s="16"/>
      <c r="H15" s="16"/>
      <c r="I15" s="28"/>
      <c r="J15" s="28"/>
      <c r="K15" s="26">
        <f t="shared" si="0"/>
        <v>0</v>
      </c>
    </row>
    <row r="16" spans="1:11" ht="17.25" hidden="1" customHeight="1">
      <c r="A16" s="66"/>
      <c r="B16" s="67"/>
      <c r="C16" s="69"/>
      <c r="D16" s="15"/>
      <c r="E16" s="16"/>
      <c r="F16" s="16"/>
      <c r="G16" s="16"/>
      <c r="H16" s="16"/>
      <c r="I16" s="28"/>
      <c r="J16" s="28"/>
      <c r="K16" s="26">
        <f t="shared" si="0"/>
        <v>0</v>
      </c>
    </row>
    <row r="17" spans="1:11" ht="17.25" hidden="1" customHeight="1">
      <c r="A17" s="66">
        <v>6</v>
      </c>
      <c r="B17" s="67"/>
      <c r="C17" s="68"/>
      <c r="D17" s="15"/>
      <c r="E17" s="16"/>
      <c r="F17" s="16"/>
      <c r="G17" s="16"/>
      <c r="H17" s="16"/>
      <c r="I17" s="28"/>
      <c r="J17" s="28"/>
      <c r="K17" s="26">
        <f t="shared" si="0"/>
        <v>0</v>
      </c>
    </row>
    <row r="18" spans="1:11" ht="17.25" hidden="1" customHeight="1">
      <c r="A18" s="66"/>
      <c r="B18" s="67"/>
      <c r="C18" s="69"/>
      <c r="D18" s="15"/>
      <c r="E18" s="16"/>
      <c r="F18" s="16"/>
      <c r="G18" s="16"/>
      <c r="H18" s="16"/>
      <c r="I18" s="28"/>
      <c r="J18" s="28"/>
      <c r="K18" s="26">
        <f t="shared" si="0"/>
        <v>0</v>
      </c>
    </row>
    <row r="19" spans="1:11" ht="17.25" hidden="1" customHeight="1">
      <c r="A19" s="66">
        <v>7</v>
      </c>
      <c r="B19" s="67"/>
      <c r="C19" s="68"/>
      <c r="D19" s="15"/>
      <c r="E19" s="16"/>
      <c r="F19" s="16"/>
      <c r="G19" s="16"/>
      <c r="H19" s="16"/>
      <c r="I19" s="28"/>
      <c r="J19" s="28"/>
      <c r="K19" s="26">
        <f t="shared" si="0"/>
        <v>0</v>
      </c>
    </row>
    <row r="20" spans="1:11" ht="17.25" hidden="1" customHeight="1">
      <c r="A20" s="66"/>
      <c r="B20" s="67"/>
      <c r="C20" s="69"/>
      <c r="D20" s="48"/>
      <c r="E20" s="16"/>
      <c r="F20" s="16"/>
      <c r="G20" s="16"/>
      <c r="H20" s="16"/>
      <c r="I20" s="28"/>
      <c r="J20" s="28"/>
      <c r="K20" s="26">
        <f t="shared" si="0"/>
        <v>0</v>
      </c>
    </row>
    <row r="21" spans="1:11" ht="17.25" hidden="1" customHeight="1">
      <c r="A21" s="44">
        <v>8</v>
      </c>
      <c r="B21" s="45"/>
      <c r="C21" s="46"/>
      <c r="D21" s="14"/>
      <c r="E21" s="16"/>
      <c r="F21" s="16"/>
      <c r="G21" s="16"/>
      <c r="H21" s="16"/>
      <c r="I21" s="28"/>
      <c r="J21" s="28"/>
      <c r="K21" s="26">
        <f t="shared" si="0"/>
        <v>0</v>
      </c>
    </row>
    <row r="22" spans="1:11" ht="17.25" hidden="1" customHeight="1">
      <c r="A22" s="82">
        <v>9</v>
      </c>
      <c r="B22" s="84"/>
      <c r="C22" s="68"/>
      <c r="D22" s="15"/>
      <c r="E22" s="16"/>
      <c r="F22" s="16"/>
      <c r="G22" s="16"/>
      <c r="H22" s="16"/>
      <c r="I22" s="28"/>
      <c r="J22" s="28"/>
      <c r="K22" s="26">
        <f t="shared" si="0"/>
        <v>0</v>
      </c>
    </row>
    <row r="23" spans="1:11" ht="17.25" hidden="1" customHeight="1">
      <c r="A23" s="83"/>
      <c r="B23" s="85"/>
      <c r="C23" s="69"/>
      <c r="D23" s="14"/>
      <c r="E23" s="16"/>
      <c r="F23" s="16"/>
      <c r="G23" s="16"/>
      <c r="H23" s="16"/>
      <c r="I23" s="28"/>
      <c r="J23" s="28"/>
      <c r="K23" s="26">
        <f t="shared" si="0"/>
        <v>0</v>
      </c>
    </row>
    <row r="24" spans="1:11" ht="17.25" hidden="1" customHeight="1">
      <c r="A24" s="82">
        <v>10</v>
      </c>
      <c r="B24" s="84"/>
      <c r="C24" s="68"/>
      <c r="D24" s="15"/>
      <c r="E24" s="16"/>
      <c r="F24" s="16"/>
      <c r="G24" s="16"/>
      <c r="H24" s="16"/>
      <c r="I24" s="28"/>
      <c r="J24" s="28"/>
      <c r="K24" s="26">
        <f t="shared" si="0"/>
        <v>0</v>
      </c>
    </row>
    <row r="25" spans="1:11" ht="17.25" hidden="1" customHeight="1">
      <c r="A25" s="83"/>
      <c r="B25" s="85"/>
      <c r="C25" s="69"/>
      <c r="D25" s="15"/>
      <c r="E25" s="16"/>
      <c r="F25" s="16"/>
      <c r="G25" s="16"/>
      <c r="H25" s="16"/>
      <c r="I25" s="28"/>
      <c r="J25" s="28"/>
      <c r="K25" s="26">
        <f t="shared" si="0"/>
        <v>0</v>
      </c>
    </row>
    <row r="26" spans="1:11" ht="17.25" hidden="1" customHeight="1">
      <c r="A26" s="82">
        <v>11</v>
      </c>
      <c r="B26" s="84"/>
      <c r="C26" s="68"/>
      <c r="D26" s="14"/>
      <c r="E26" s="16"/>
      <c r="F26" s="16"/>
      <c r="G26" s="16"/>
      <c r="H26" s="16"/>
      <c r="I26" s="28"/>
      <c r="J26" s="28"/>
      <c r="K26" s="26">
        <f t="shared" si="0"/>
        <v>0</v>
      </c>
    </row>
    <row r="27" spans="1:11" ht="17.25" hidden="1" customHeight="1">
      <c r="A27" s="83"/>
      <c r="B27" s="85"/>
      <c r="C27" s="69"/>
      <c r="D27" s="15"/>
      <c r="E27" s="16"/>
      <c r="F27" s="16"/>
      <c r="G27" s="16"/>
      <c r="H27" s="16"/>
      <c r="I27" s="28"/>
      <c r="J27" s="28"/>
      <c r="K27" s="26">
        <f t="shared" si="0"/>
        <v>0</v>
      </c>
    </row>
    <row r="28" spans="1:11" ht="17.25" hidden="1" customHeight="1">
      <c r="A28" s="82">
        <v>12</v>
      </c>
      <c r="B28" s="84"/>
      <c r="C28" s="68"/>
      <c r="D28" s="14"/>
      <c r="E28" s="16"/>
      <c r="F28" s="16"/>
      <c r="G28" s="16"/>
      <c r="H28" s="16"/>
      <c r="I28" s="28"/>
      <c r="J28" s="28"/>
      <c r="K28" s="26">
        <f t="shared" si="0"/>
        <v>0</v>
      </c>
    </row>
    <row r="29" spans="1:11" ht="17.25" hidden="1" customHeight="1">
      <c r="A29" s="83"/>
      <c r="B29" s="85"/>
      <c r="C29" s="69"/>
      <c r="D29" s="15"/>
      <c r="E29" s="16"/>
      <c r="F29" s="16"/>
      <c r="G29" s="16"/>
      <c r="H29" s="16"/>
      <c r="I29" s="28"/>
      <c r="J29" s="28"/>
      <c r="K29" s="26">
        <f t="shared" si="0"/>
        <v>0</v>
      </c>
    </row>
    <row r="30" spans="1:11" ht="17.25" hidden="1" customHeight="1">
      <c r="A30" s="82">
        <v>13</v>
      </c>
      <c r="B30" s="84"/>
      <c r="C30" s="68"/>
      <c r="D30" s="14"/>
      <c r="E30" s="16"/>
      <c r="F30" s="16"/>
      <c r="G30" s="16"/>
      <c r="H30" s="16"/>
      <c r="I30" s="28"/>
      <c r="J30" s="28"/>
      <c r="K30" s="26">
        <f t="shared" si="0"/>
        <v>0</v>
      </c>
    </row>
    <row r="31" spans="1:11" ht="17.25" hidden="1" customHeight="1">
      <c r="A31" s="83"/>
      <c r="B31" s="85"/>
      <c r="C31" s="69"/>
      <c r="D31" s="14"/>
      <c r="E31" s="16"/>
      <c r="F31" s="16"/>
      <c r="G31" s="16"/>
      <c r="H31" s="16"/>
      <c r="I31" s="28"/>
      <c r="J31" s="28"/>
      <c r="K31" s="26">
        <f t="shared" si="0"/>
        <v>0</v>
      </c>
    </row>
    <row r="32" spans="1:11" ht="17.25" hidden="1" customHeight="1">
      <c r="A32" s="82">
        <v>14</v>
      </c>
      <c r="B32" s="84"/>
      <c r="C32" s="68"/>
      <c r="D32" s="14"/>
      <c r="E32" s="16"/>
      <c r="F32" s="16"/>
      <c r="G32" s="16"/>
      <c r="H32" s="16"/>
      <c r="I32" s="28"/>
      <c r="J32" s="28"/>
      <c r="K32" s="26">
        <f t="shared" si="0"/>
        <v>0</v>
      </c>
    </row>
    <row r="33" spans="1:11" ht="17.25" hidden="1" customHeight="1">
      <c r="A33" s="83"/>
      <c r="B33" s="85"/>
      <c r="C33" s="69"/>
      <c r="D33" s="14"/>
      <c r="E33" s="16"/>
      <c r="F33" s="16"/>
      <c r="G33" s="16"/>
      <c r="H33" s="16"/>
      <c r="I33" s="28"/>
      <c r="J33" s="28"/>
      <c r="K33" s="26">
        <f t="shared" si="0"/>
        <v>0</v>
      </c>
    </row>
    <row r="34" spans="1:11" ht="17.25" hidden="1" customHeight="1">
      <c r="A34" s="82">
        <v>15</v>
      </c>
      <c r="B34" s="84"/>
      <c r="C34" s="68"/>
      <c r="D34" s="14"/>
      <c r="E34" s="16"/>
      <c r="F34" s="16"/>
      <c r="G34" s="16"/>
      <c r="H34" s="16"/>
      <c r="I34" s="28"/>
      <c r="J34" s="28"/>
      <c r="K34" s="26">
        <f t="shared" si="0"/>
        <v>0</v>
      </c>
    </row>
    <row r="35" spans="1:11" ht="17.25" hidden="1" customHeight="1">
      <c r="A35" s="83"/>
      <c r="B35" s="85"/>
      <c r="C35" s="69"/>
      <c r="D35" s="14"/>
      <c r="E35" s="16"/>
      <c r="F35" s="16"/>
      <c r="G35" s="16"/>
      <c r="H35" s="16"/>
      <c r="I35" s="28"/>
      <c r="J35" s="28"/>
      <c r="K35" s="26">
        <f t="shared" si="0"/>
        <v>0</v>
      </c>
    </row>
    <row r="36" spans="1:11" ht="17.25" hidden="1" customHeight="1">
      <c r="A36" s="82">
        <v>16</v>
      </c>
      <c r="B36" s="84"/>
      <c r="C36" s="68"/>
      <c r="D36" s="15"/>
      <c r="E36" s="16"/>
      <c r="F36" s="16"/>
      <c r="G36" s="16"/>
      <c r="H36" s="16"/>
      <c r="I36" s="28"/>
      <c r="J36" s="28"/>
      <c r="K36" s="26">
        <f t="shared" si="0"/>
        <v>0</v>
      </c>
    </row>
    <row r="37" spans="1:11" ht="17.25" hidden="1" customHeight="1">
      <c r="A37" s="83"/>
      <c r="B37" s="85"/>
      <c r="C37" s="69"/>
      <c r="D37" s="14"/>
      <c r="E37" s="16"/>
      <c r="F37" s="16"/>
      <c r="G37" s="16"/>
      <c r="H37" s="16"/>
      <c r="I37" s="28"/>
      <c r="J37" s="28"/>
      <c r="K37" s="26">
        <f t="shared" si="0"/>
        <v>0</v>
      </c>
    </row>
    <row r="38" spans="1:11" ht="17.25" hidden="1" customHeight="1">
      <c r="A38" s="82">
        <v>17</v>
      </c>
      <c r="B38" s="84"/>
      <c r="C38" s="68"/>
      <c r="D38" s="14"/>
      <c r="E38" s="16"/>
      <c r="F38" s="16"/>
      <c r="G38" s="16"/>
      <c r="H38" s="16"/>
      <c r="I38" s="28"/>
      <c r="J38" s="28"/>
      <c r="K38" s="26">
        <f t="shared" si="0"/>
        <v>0</v>
      </c>
    </row>
    <row r="39" spans="1:11" ht="17.25" hidden="1" customHeight="1">
      <c r="A39" s="83"/>
      <c r="B39" s="85"/>
      <c r="C39" s="69"/>
      <c r="D39" s="15"/>
      <c r="E39" s="16"/>
      <c r="F39" s="16"/>
      <c r="G39" s="16"/>
      <c r="H39" s="16"/>
      <c r="I39" s="28"/>
      <c r="J39" s="28"/>
      <c r="K39" s="26">
        <f t="shared" si="0"/>
        <v>0</v>
      </c>
    </row>
    <row r="40" spans="1:11" ht="17.25" hidden="1" customHeight="1">
      <c r="A40" s="44">
        <v>18</v>
      </c>
      <c r="B40" s="45"/>
      <c r="C40" s="46"/>
      <c r="D40" s="14"/>
      <c r="E40" s="16"/>
      <c r="F40" s="16"/>
      <c r="G40" s="16"/>
      <c r="H40" s="16"/>
      <c r="I40" s="28"/>
      <c r="J40" s="28"/>
      <c r="K40" s="26">
        <f t="shared" si="0"/>
        <v>0</v>
      </c>
    </row>
    <row r="41" spans="1:11" ht="17.25" hidden="1" customHeight="1">
      <c r="A41" s="44">
        <v>19</v>
      </c>
      <c r="B41" s="45"/>
      <c r="C41" s="15"/>
      <c r="D41" s="14"/>
      <c r="E41" s="16"/>
      <c r="F41" s="16"/>
      <c r="G41" s="16"/>
      <c r="H41" s="16"/>
      <c r="I41" s="28"/>
      <c r="J41" s="28"/>
      <c r="K41" s="26">
        <f t="shared" si="0"/>
        <v>0</v>
      </c>
    </row>
    <row r="42" spans="1:11" ht="16.149999999999999" customHeight="1" thickBot="1">
      <c r="A42" s="6"/>
      <c r="B42" s="7"/>
      <c r="C42" s="6"/>
      <c r="D42" s="6"/>
      <c r="E42" s="6"/>
      <c r="F42" s="6"/>
      <c r="G42" s="6"/>
      <c r="H42" s="6"/>
    </row>
    <row r="43" spans="1:11" ht="24.75" customHeight="1" thickBot="1">
      <c r="A43" s="6"/>
      <c r="B43" s="8" t="s">
        <v>11</v>
      </c>
      <c r="C43" s="6"/>
      <c r="D43" s="9"/>
      <c r="E43" s="6"/>
      <c r="F43" s="74"/>
      <c r="G43" s="75"/>
      <c r="H43" s="76"/>
      <c r="I43" s="80"/>
      <c r="J43" s="81"/>
      <c r="K43" s="81"/>
    </row>
    <row r="44" spans="1:11" ht="16.149999999999999" customHeight="1">
      <c r="A44" s="2"/>
      <c r="G44" t="s">
        <v>12</v>
      </c>
    </row>
    <row r="45" spans="1:11" ht="16.149999999999999" customHeight="1">
      <c r="A45" s="2"/>
    </row>
    <row r="46" spans="1:11" ht="16.149999999999999" customHeight="1">
      <c r="A46" s="20"/>
      <c r="B46" s="22" t="s">
        <v>19</v>
      </c>
      <c r="C46" s="21">
        <f>SUMPRODUCT(LARGE(K7:K41,{1,2,3,4,5,6,7,8,9,10,11,12,13,14,15,16}))</f>
        <v>20</v>
      </c>
      <c r="D46" s="20"/>
      <c r="E46" s="20"/>
      <c r="F46" s="20" t="s">
        <v>18</v>
      </c>
      <c r="H46" s="29"/>
    </row>
    <row r="47" spans="1:11" ht="16.149999999999999" customHeight="1">
      <c r="A47" s="3"/>
    </row>
    <row r="48" spans="1:11" ht="16.149999999999999" customHeight="1">
      <c r="A48" s="5" t="s">
        <v>363</v>
      </c>
      <c r="B48" s="5"/>
      <c r="F48" s="63" t="s">
        <v>10</v>
      </c>
      <c r="G48" s="63"/>
      <c r="H48" s="63"/>
    </row>
    <row r="49" spans="1:8" ht="16.149999999999999" customHeight="1">
      <c r="A49" s="4"/>
    </row>
    <row r="50" spans="1:8" ht="15.6" customHeight="1">
      <c r="A50" s="62" t="s">
        <v>364</v>
      </c>
      <c r="B50" s="5"/>
      <c r="F50" s="63" t="s">
        <v>13</v>
      </c>
      <c r="G50" s="63"/>
      <c r="H50" s="63"/>
    </row>
    <row r="51" spans="1:8" ht="20.45" customHeight="1"/>
    <row r="52" spans="1:8" ht="22.15" customHeight="1"/>
  </sheetData>
  <mergeCells count="57">
    <mergeCell ref="F50:H50"/>
    <mergeCell ref="A38:A39"/>
    <mergeCell ref="B38:B39"/>
    <mergeCell ref="C38:C39"/>
    <mergeCell ref="F43:H43"/>
    <mergeCell ref="I43:K43"/>
    <mergeCell ref="F48:H48"/>
    <mergeCell ref="A34:A35"/>
    <mergeCell ref="B34:B35"/>
    <mergeCell ref="C34:C35"/>
    <mergeCell ref="A36:A37"/>
    <mergeCell ref="B36:B37"/>
    <mergeCell ref="C36:C37"/>
    <mergeCell ref="A30:A31"/>
    <mergeCell ref="B30:B31"/>
    <mergeCell ref="C30:C31"/>
    <mergeCell ref="A32:A33"/>
    <mergeCell ref="B32:B33"/>
    <mergeCell ref="C32:C33"/>
    <mergeCell ref="A26:A27"/>
    <mergeCell ref="B26:B27"/>
    <mergeCell ref="C26:C27"/>
    <mergeCell ref="A28:A29"/>
    <mergeCell ref="B28:B29"/>
    <mergeCell ref="C28:C29"/>
    <mergeCell ref="A22:A23"/>
    <mergeCell ref="B22:B23"/>
    <mergeCell ref="C22:C23"/>
    <mergeCell ref="A24:A25"/>
    <mergeCell ref="B24:B25"/>
    <mergeCell ref="C24:C25"/>
    <mergeCell ref="A17:A18"/>
    <mergeCell ref="B17:B18"/>
    <mergeCell ref="C17:C18"/>
    <mergeCell ref="A19:A20"/>
    <mergeCell ref="B19:B20"/>
    <mergeCell ref="C19:C20"/>
    <mergeCell ref="A13:A14"/>
    <mergeCell ref="B13:B14"/>
    <mergeCell ref="C13:C14"/>
    <mergeCell ref="A15:A16"/>
    <mergeCell ref="B15:B16"/>
    <mergeCell ref="C15:C16"/>
    <mergeCell ref="A9:A10"/>
    <mergeCell ref="B9:B10"/>
    <mergeCell ref="C9:C10"/>
    <mergeCell ref="A11:A12"/>
    <mergeCell ref="B11:B12"/>
    <mergeCell ref="C11:C12"/>
    <mergeCell ref="A7:A8"/>
    <mergeCell ref="B7:B8"/>
    <mergeCell ref="C7:C8"/>
    <mergeCell ref="A1:K1"/>
    <mergeCell ref="A2:K2"/>
    <mergeCell ref="C3:K3"/>
    <mergeCell ref="A5:B5"/>
    <mergeCell ref="E5:H5"/>
  </mergeCells>
  <pageMargins left="0.7" right="0.7" top="0.75" bottom="0.75" header="0.3" footer="0.3"/>
  <pageSetup paperSize="9" scale="79" orientation="portrait" horizontalDpi="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0000"/>
  </sheetPr>
  <dimension ref="A1:K53"/>
  <sheetViews>
    <sheetView zoomScaleNormal="100" workbookViewId="0">
      <pane xSplit="9" ySplit="8" topLeftCell="J9" activePane="bottomRight" state="frozen"/>
      <selection pane="topRight" activeCell="J1" sqref="J1"/>
      <selection pane="bottomLeft" activeCell="A9" sqref="A9"/>
      <selection pane="bottomRight" activeCell="G9" sqref="G9"/>
    </sheetView>
  </sheetViews>
  <sheetFormatPr defaultRowHeight="15"/>
  <cols>
    <col min="1" max="1" width="4.7109375" customWidth="1"/>
    <col min="2" max="2" width="31.28515625" customWidth="1"/>
    <col min="3" max="3" width="11.140625" customWidth="1"/>
    <col min="4" max="4" width="9.28515625" customWidth="1"/>
    <col min="5" max="5" width="8.28515625" customWidth="1"/>
    <col min="7" max="7" width="7.5703125" customWidth="1"/>
    <col min="8" max="8" width="8" style="27" customWidth="1"/>
    <col min="9" max="9" width="5.42578125" style="27" customWidth="1"/>
    <col min="10" max="10" width="6.140625" style="27" customWidth="1"/>
    <col min="11" max="11" width="8.7109375" style="25" customWidth="1"/>
  </cols>
  <sheetData>
    <row r="1" spans="1:11" ht="20.25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1" ht="39" customHeight="1">
      <c r="A2" s="73" t="s">
        <v>32</v>
      </c>
      <c r="B2" s="73"/>
      <c r="C2" s="73"/>
      <c r="D2" s="73"/>
      <c r="E2" s="73"/>
      <c r="F2" s="73"/>
      <c r="G2" s="73"/>
      <c r="H2" s="73"/>
      <c r="I2" s="73"/>
      <c r="J2" s="73"/>
      <c r="K2" s="73"/>
    </row>
    <row r="3" spans="1:11" ht="24.75" customHeight="1">
      <c r="B3" s="47" t="s">
        <v>33</v>
      </c>
      <c r="C3" s="77" t="s">
        <v>236</v>
      </c>
      <c r="D3" s="77"/>
      <c r="E3" s="77"/>
      <c r="F3" s="77"/>
      <c r="G3" s="77"/>
      <c r="H3" s="77"/>
      <c r="I3" s="77"/>
      <c r="J3" s="77"/>
      <c r="K3" s="77"/>
    </row>
    <row r="4" spans="1:11" ht="10.15" customHeight="1">
      <c r="A4" s="1"/>
    </row>
    <row r="5" spans="1:11" ht="18.75">
      <c r="A5" s="71" t="s">
        <v>16</v>
      </c>
      <c r="B5" s="71"/>
      <c r="E5" s="71" t="s">
        <v>17</v>
      </c>
      <c r="F5" s="71"/>
      <c r="G5" s="71"/>
      <c r="H5" s="71"/>
    </row>
    <row r="6" spans="1:11" ht="25.5">
      <c r="A6" s="14" t="s">
        <v>1</v>
      </c>
      <c r="B6" s="14" t="s">
        <v>2</v>
      </c>
      <c r="C6" s="14" t="s">
        <v>3</v>
      </c>
      <c r="D6" s="14" t="s">
        <v>4</v>
      </c>
      <c r="E6" s="14" t="s">
        <v>5</v>
      </c>
      <c r="F6" s="14" t="s">
        <v>6</v>
      </c>
      <c r="G6" s="14" t="s">
        <v>7</v>
      </c>
      <c r="H6" s="14" t="s">
        <v>8</v>
      </c>
      <c r="I6" s="14" t="s">
        <v>20</v>
      </c>
      <c r="J6" s="14" t="s">
        <v>20</v>
      </c>
      <c r="K6" s="44" t="s">
        <v>21</v>
      </c>
    </row>
    <row r="7" spans="1:11" ht="17.25" customHeight="1">
      <c r="A7" s="66">
        <v>1</v>
      </c>
      <c r="B7" s="67" t="s">
        <v>237</v>
      </c>
      <c r="C7" s="72">
        <v>36001</v>
      </c>
      <c r="D7" s="14" t="s">
        <v>52</v>
      </c>
      <c r="E7" s="16">
        <v>12.48</v>
      </c>
      <c r="F7" s="16">
        <v>1</v>
      </c>
      <c r="G7" s="16">
        <v>3</v>
      </c>
      <c r="H7" s="16">
        <v>17</v>
      </c>
      <c r="I7" s="28">
        <v>0</v>
      </c>
      <c r="J7" s="28">
        <v>0</v>
      </c>
      <c r="K7" s="26">
        <f>H7+I7+J7</f>
        <v>17</v>
      </c>
    </row>
    <row r="8" spans="1:11" ht="17.25" customHeight="1">
      <c r="A8" s="66"/>
      <c r="B8" s="67"/>
      <c r="C8" s="69"/>
      <c r="D8" s="15"/>
      <c r="E8" s="16"/>
      <c r="F8" s="16"/>
      <c r="G8" s="16"/>
      <c r="H8" s="16"/>
      <c r="I8" s="28"/>
      <c r="J8" s="28"/>
      <c r="K8" s="26">
        <f t="shared" ref="K8:K42" si="0">H8+I8+J8</f>
        <v>0</v>
      </c>
    </row>
    <row r="9" spans="1:11" ht="17.25" customHeight="1">
      <c r="A9" s="66">
        <v>2</v>
      </c>
      <c r="B9" s="67" t="s">
        <v>238</v>
      </c>
      <c r="C9" s="72">
        <v>37366</v>
      </c>
      <c r="D9" s="14" t="s">
        <v>38</v>
      </c>
      <c r="E9" s="58">
        <v>1.7</v>
      </c>
      <c r="F9" s="16">
        <v>2</v>
      </c>
      <c r="G9" s="16">
        <v>3</v>
      </c>
      <c r="H9" s="16">
        <v>15</v>
      </c>
      <c r="I9" s="28">
        <v>0</v>
      </c>
      <c r="J9" s="28">
        <v>0</v>
      </c>
      <c r="K9" s="26">
        <f t="shared" si="0"/>
        <v>15</v>
      </c>
    </row>
    <row r="10" spans="1:11" ht="17.25" customHeight="1">
      <c r="A10" s="66"/>
      <c r="B10" s="67"/>
      <c r="C10" s="69"/>
      <c r="D10" s="15"/>
      <c r="E10" s="16"/>
      <c r="F10" s="16"/>
      <c r="G10" s="16"/>
      <c r="H10" s="16"/>
      <c r="I10" s="28"/>
      <c r="J10" s="28"/>
      <c r="K10" s="26">
        <f t="shared" si="0"/>
        <v>0</v>
      </c>
    </row>
    <row r="11" spans="1:11" ht="17.25" customHeight="1">
      <c r="A11" s="66">
        <v>3</v>
      </c>
      <c r="B11" s="67" t="s">
        <v>239</v>
      </c>
      <c r="C11" s="72">
        <v>35872</v>
      </c>
      <c r="D11" s="14">
        <v>800</v>
      </c>
      <c r="E11" s="16" t="s">
        <v>428</v>
      </c>
      <c r="F11" s="16" t="s">
        <v>84</v>
      </c>
      <c r="G11" s="16">
        <v>1</v>
      </c>
      <c r="H11" s="16">
        <v>20</v>
      </c>
      <c r="I11" s="28">
        <v>0</v>
      </c>
      <c r="J11" s="28">
        <v>5</v>
      </c>
      <c r="K11" s="26">
        <f t="shared" si="0"/>
        <v>25</v>
      </c>
    </row>
    <row r="12" spans="1:11" ht="17.25" customHeight="1">
      <c r="A12" s="66"/>
      <c r="B12" s="67"/>
      <c r="C12" s="69"/>
      <c r="D12" s="15"/>
      <c r="E12" s="16"/>
      <c r="F12" s="16"/>
      <c r="G12" s="16"/>
      <c r="H12" s="16"/>
      <c r="I12" s="28"/>
      <c r="J12" s="28"/>
      <c r="K12" s="26">
        <f t="shared" si="0"/>
        <v>0</v>
      </c>
    </row>
    <row r="13" spans="1:11" ht="17.25" customHeight="1">
      <c r="A13" s="66">
        <v>4</v>
      </c>
      <c r="B13" s="67" t="s">
        <v>240</v>
      </c>
      <c r="C13" s="72">
        <v>36182</v>
      </c>
      <c r="D13" s="14">
        <v>100</v>
      </c>
      <c r="E13" s="16" t="s">
        <v>342</v>
      </c>
      <c r="F13" s="16">
        <v>1</v>
      </c>
      <c r="G13" s="16">
        <v>28</v>
      </c>
      <c r="H13" s="16">
        <v>1</v>
      </c>
      <c r="I13" s="28">
        <v>0</v>
      </c>
      <c r="J13" s="28">
        <v>0</v>
      </c>
      <c r="K13" s="26">
        <f t="shared" si="0"/>
        <v>1</v>
      </c>
    </row>
    <row r="14" spans="1:11" ht="17.25" customHeight="1">
      <c r="A14" s="66"/>
      <c r="B14" s="67"/>
      <c r="C14" s="69"/>
      <c r="D14" s="15">
        <v>200</v>
      </c>
      <c r="E14" s="16" t="s">
        <v>470</v>
      </c>
      <c r="F14" s="16">
        <v>1</v>
      </c>
      <c r="G14" s="16">
        <v>37</v>
      </c>
      <c r="H14" s="16">
        <v>1</v>
      </c>
      <c r="I14" s="28">
        <v>0</v>
      </c>
      <c r="J14" s="28">
        <v>0</v>
      </c>
      <c r="K14" s="26">
        <f t="shared" si="0"/>
        <v>1</v>
      </c>
    </row>
    <row r="15" spans="1:11" ht="17.25" customHeight="1">
      <c r="A15" s="66">
        <v>5</v>
      </c>
      <c r="B15" s="67" t="s">
        <v>241</v>
      </c>
      <c r="C15" s="72">
        <v>35881</v>
      </c>
      <c r="D15" s="14" t="s">
        <v>52</v>
      </c>
      <c r="E15" s="16">
        <v>12.44</v>
      </c>
      <c r="F15" s="16">
        <v>1</v>
      </c>
      <c r="G15" s="16">
        <v>4</v>
      </c>
      <c r="H15" s="16">
        <v>15</v>
      </c>
      <c r="I15" s="28">
        <v>0</v>
      </c>
      <c r="J15" s="28">
        <v>0</v>
      </c>
      <c r="K15" s="26">
        <f t="shared" si="0"/>
        <v>15</v>
      </c>
    </row>
    <row r="16" spans="1:11" ht="17.25" customHeight="1">
      <c r="A16" s="66"/>
      <c r="B16" s="67"/>
      <c r="C16" s="69"/>
      <c r="D16" s="15"/>
      <c r="E16" s="16"/>
      <c r="F16" s="16"/>
      <c r="G16" s="16"/>
      <c r="H16" s="16"/>
      <c r="I16" s="28"/>
      <c r="J16" s="28"/>
      <c r="K16" s="26">
        <f t="shared" si="0"/>
        <v>0</v>
      </c>
    </row>
    <row r="17" spans="1:11" ht="22.5">
      <c r="A17" s="66">
        <v>6</v>
      </c>
      <c r="B17" s="67" t="s">
        <v>242</v>
      </c>
      <c r="C17" s="72">
        <v>36160</v>
      </c>
      <c r="D17" s="15" t="s">
        <v>82</v>
      </c>
      <c r="E17" s="16" t="s">
        <v>327</v>
      </c>
      <c r="F17" s="16" t="s">
        <v>84</v>
      </c>
      <c r="G17" s="16">
        <v>4</v>
      </c>
      <c r="H17" s="16">
        <v>15</v>
      </c>
      <c r="I17" s="28">
        <v>0</v>
      </c>
      <c r="J17" s="28">
        <v>5</v>
      </c>
      <c r="K17" s="26">
        <f t="shared" si="0"/>
        <v>20</v>
      </c>
    </row>
    <row r="18" spans="1:11" ht="17.25" customHeight="1">
      <c r="A18" s="66"/>
      <c r="B18" s="67"/>
      <c r="C18" s="69"/>
      <c r="D18" s="14" t="s">
        <v>52</v>
      </c>
      <c r="E18" s="16">
        <v>11.18</v>
      </c>
      <c r="F18" s="16">
        <v>3</v>
      </c>
      <c r="G18" s="16">
        <v>9</v>
      </c>
      <c r="H18" s="16">
        <v>0</v>
      </c>
      <c r="I18" s="28">
        <v>0</v>
      </c>
      <c r="J18" s="28">
        <v>0</v>
      </c>
      <c r="K18" s="26">
        <f t="shared" si="0"/>
        <v>0</v>
      </c>
    </row>
    <row r="19" spans="1:11" ht="22.5">
      <c r="A19" s="66">
        <v>7</v>
      </c>
      <c r="B19" s="67" t="s">
        <v>243</v>
      </c>
      <c r="C19" s="72">
        <v>35913</v>
      </c>
      <c r="D19" s="15">
        <v>100</v>
      </c>
      <c r="E19" s="16" t="s">
        <v>350</v>
      </c>
      <c r="F19" s="16">
        <v>1</v>
      </c>
      <c r="G19" s="16">
        <v>4</v>
      </c>
      <c r="H19" s="16">
        <v>14</v>
      </c>
      <c r="I19" s="28">
        <v>0</v>
      </c>
      <c r="J19" s="28">
        <v>0</v>
      </c>
      <c r="K19" s="26">
        <f t="shared" si="0"/>
        <v>14</v>
      </c>
    </row>
    <row r="20" spans="1:11" ht="17.25" customHeight="1">
      <c r="A20" s="66"/>
      <c r="B20" s="67"/>
      <c r="C20" s="69"/>
      <c r="D20" s="48">
        <v>200</v>
      </c>
      <c r="E20" s="16" t="s">
        <v>347</v>
      </c>
      <c r="F20" s="16"/>
      <c r="G20" s="16"/>
      <c r="H20" s="16"/>
      <c r="I20" s="28"/>
      <c r="J20" s="28"/>
      <c r="K20" s="26">
        <f t="shared" si="0"/>
        <v>0</v>
      </c>
    </row>
    <row r="21" spans="1:11" ht="17.25" customHeight="1">
      <c r="A21" s="82">
        <v>8</v>
      </c>
      <c r="B21" s="84" t="s">
        <v>244</v>
      </c>
      <c r="C21" s="72">
        <v>35884</v>
      </c>
      <c r="D21" s="14" t="s">
        <v>86</v>
      </c>
      <c r="E21" s="16" t="s">
        <v>413</v>
      </c>
      <c r="F21" s="16">
        <v>1</v>
      </c>
      <c r="G21" s="16">
        <v>10</v>
      </c>
      <c r="H21" s="16">
        <v>9</v>
      </c>
      <c r="I21" s="28">
        <v>0</v>
      </c>
      <c r="J21" s="28">
        <v>0</v>
      </c>
      <c r="K21" s="26">
        <f t="shared" si="0"/>
        <v>9</v>
      </c>
    </row>
    <row r="22" spans="1:11" ht="17.25" customHeight="1">
      <c r="A22" s="83"/>
      <c r="B22" s="85"/>
      <c r="C22" s="86"/>
      <c r="D22" s="14">
        <v>400</v>
      </c>
      <c r="E22" s="16" t="s">
        <v>312</v>
      </c>
      <c r="F22" s="16">
        <v>1</v>
      </c>
      <c r="G22" s="16">
        <v>15</v>
      </c>
      <c r="H22" s="16">
        <v>6</v>
      </c>
      <c r="I22" s="28">
        <v>0</v>
      </c>
      <c r="J22" s="28">
        <v>0</v>
      </c>
      <c r="K22" s="26">
        <f t="shared" si="0"/>
        <v>6</v>
      </c>
    </row>
    <row r="23" spans="1:11" ht="17.25" customHeight="1">
      <c r="A23" s="82">
        <v>9</v>
      </c>
      <c r="B23" s="84" t="s">
        <v>245</v>
      </c>
      <c r="C23" s="72">
        <v>36240</v>
      </c>
      <c r="D23" s="15" t="s">
        <v>90</v>
      </c>
      <c r="E23" s="16">
        <v>6610</v>
      </c>
      <c r="F23" s="16" t="s">
        <v>84</v>
      </c>
      <c r="G23" s="16">
        <v>6</v>
      </c>
      <c r="H23" s="16">
        <v>13</v>
      </c>
      <c r="I23" s="28">
        <v>5</v>
      </c>
      <c r="J23" s="28">
        <v>10</v>
      </c>
      <c r="K23" s="26">
        <f t="shared" si="0"/>
        <v>28</v>
      </c>
    </row>
    <row r="24" spans="1:11" ht="17.25" customHeight="1">
      <c r="A24" s="83"/>
      <c r="B24" s="85"/>
      <c r="C24" s="69"/>
      <c r="D24" s="14"/>
      <c r="E24" s="16"/>
      <c r="F24" s="16"/>
      <c r="G24" s="16"/>
      <c r="H24" s="16"/>
      <c r="I24" s="28"/>
      <c r="J24" s="28"/>
      <c r="K24" s="26">
        <f t="shared" si="0"/>
        <v>0</v>
      </c>
    </row>
    <row r="25" spans="1:11" ht="17.25" customHeight="1">
      <c r="A25" s="82">
        <v>10</v>
      </c>
      <c r="B25" s="84" t="s">
        <v>246</v>
      </c>
      <c r="C25" s="72">
        <v>36109</v>
      </c>
      <c r="D25" s="15" t="s">
        <v>67</v>
      </c>
      <c r="E25" s="16">
        <v>6.95</v>
      </c>
      <c r="F25" s="16">
        <v>1</v>
      </c>
      <c r="G25" s="16">
        <v>5</v>
      </c>
      <c r="H25" s="16">
        <v>14</v>
      </c>
      <c r="I25" s="28">
        <v>0</v>
      </c>
      <c r="J25" s="28">
        <v>0</v>
      </c>
      <c r="K25" s="26">
        <f t="shared" si="0"/>
        <v>14</v>
      </c>
    </row>
    <row r="26" spans="1:11" ht="17.25" customHeight="1">
      <c r="A26" s="83"/>
      <c r="B26" s="85"/>
      <c r="C26" s="69"/>
      <c r="D26" s="15"/>
      <c r="E26" s="16"/>
      <c r="F26" s="16"/>
      <c r="G26" s="16"/>
      <c r="H26" s="16"/>
      <c r="I26" s="28"/>
      <c r="J26" s="28"/>
      <c r="K26" s="26">
        <f t="shared" si="0"/>
        <v>0</v>
      </c>
    </row>
    <row r="27" spans="1:11" ht="17.25" customHeight="1">
      <c r="A27" s="82">
        <v>11</v>
      </c>
      <c r="B27" s="84" t="s">
        <v>247</v>
      </c>
      <c r="C27" s="72">
        <v>37005</v>
      </c>
      <c r="D27" s="14" t="s">
        <v>67</v>
      </c>
      <c r="E27" s="16">
        <v>6.7</v>
      </c>
      <c r="F27" s="16">
        <v>2</v>
      </c>
      <c r="G27" s="16">
        <v>7</v>
      </c>
      <c r="H27" s="16">
        <v>12</v>
      </c>
      <c r="I27" s="28">
        <v>0</v>
      </c>
      <c r="J27" s="28">
        <v>0</v>
      </c>
      <c r="K27" s="26">
        <f t="shared" si="0"/>
        <v>12</v>
      </c>
    </row>
    <row r="28" spans="1:11" ht="17.25" customHeight="1">
      <c r="A28" s="83"/>
      <c r="B28" s="85"/>
      <c r="C28" s="69"/>
      <c r="D28" s="15"/>
      <c r="E28" s="16"/>
      <c r="F28" s="16"/>
      <c r="G28" s="16"/>
      <c r="H28" s="16"/>
      <c r="I28" s="28"/>
      <c r="J28" s="28"/>
      <c r="K28" s="26">
        <f t="shared" si="0"/>
        <v>0</v>
      </c>
    </row>
    <row r="29" spans="1:11" ht="17.25" hidden="1" customHeight="1">
      <c r="A29" s="82">
        <v>12</v>
      </c>
      <c r="B29" s="84"/>
      <c r="C29" s="68"/>
      <c r="D29" s="14"/>
      <c r="E29" s="16"/>
      <c r="F29" s="16"/>
      <c r="G29" s="16"/>
      <c r="H29" s="16"/>
      <c r="I29" s="28"/>
      <c r="J29" s="28"/>
      <c r="K29" s="26">
        <f t="shared" si="0"/>
        <v>0</v>
      </c>
    </row>
    <row r="30" spans="1:11" ht="17.25" hidden="1" customHeight="1">
      <c r="A30" s="83"/>
      <c r="B30" s="85"/>
      <c r="C30" s="69"/>
      <c r="D30" s="15"/>
      <c r="E30" s="16"/>
      <c r="F30" s="16"/>
      <c r="G30" s="16"/>
      <c r="H30" s="16"/>
      <c r="I30" s="28"/>
      <c r="J30" s="28"/>
      <c r="K30" s="26">
        <f t="shared" si="0"/>
        <v>0</v>
      </c>
    </row>
    <row r="31" spans="1:11" ht="17.25" hidden="1" customHeight="1">
      <c r="A31" s="82">
        <v>13</v>
      </c>
      <c r="B31" s="84"/>
      <c r="C31" s="68"/>
      <c r="D31" s="14"/>
      <c r="E31" s="16"/>
      <c r="F31" s="16"/>
      <c r="G31" s="16"/>
      <c r="H31" s="16"/>
      <c r="I31" s="28"/>
      <c r="J31" s="28"/>
      <c r="K31" s="26">
        <f t="shared" si="0"/>
        <v>0</v>
      </c>
    </row>
    <row r="32" spans="1:11" ht="17.25" hidden="1" customHeight="1">
      <c r="A32" s="83"/>
      <c r="B32" s="85"/>
      <c r="C32" s="69"/>
      <c r="D32" s="14"/>
      <c r="E32" s="16"/>
      <c r="F32" s="16"/>
      <c r="G32" s="16"/>
      <c r="H32" s="16"/>
      <c r="I32" s="28"/>
      <c r="J32" s="28"/>
      <c r="K32" s="26">
        <f t="shared" si="0"/>
        <v>0</v>
      </c>
    </row>
    <row r="33" spans="1:11" ht="17.25" hidden="1" customHeight="1">
      <c r="A33" s="82">
        <v>14</v>
      </c>
      <c r="B33" s="84"/>
      <c r="C33" s="68"/>
      <c r="D33" s="14"/>
      <c r="E33" s="16"/>
      <c r="F33" s="16"/>
      <c r="G33" s="16"/>
      <c r="H33" s="16"/>
      <c r="I33" s="28"/>
      <c r="J33" s="28"/>
      <c r="K33" s="26">
        <f t="shared" si="0"/>
        <v>0</v>
      </c>
    </row>
    <row r="34" spans="1:11" ht="17.25" hidden="1" customHeight="1">
      <c r="A34" s="83"/>
      <c r="B34" s="85"/>
      <c r="C34" s="69"/>
      <c r="D34" s="14"/>
      <c r="E34" s="16"/>
      <c r="F34" s="16"/>
      <c r="G34" s="16"/>
      <c r="H34" s="16"/>
      <c r="I34" s="28"/>
      <c r="J34" s="28"/>
      <c r="K34" s="26">
        <f t="shared" si="0"/>
        <v>0</v>
      </c>
    </row>
    <row r="35" spans="1:11" ht="17.25" hidden="1" customHeight="1">
      <c r="A35" s="82">
        <v>15</v>
      </c>
      <c r="B35" s="84"/>
      <c r="C35" s="68"/>
      <c r="D35" s="14"/>
      <c r="E35" s="16"/>
      <c r="F35" s="16"/>
      <c r="G35" s="16"/>
      <c r="H35" s="16"/>
      <c r="I35" s="28"/>
      <c r="J35" s="28"/>
      <c r="K35" s="26">
        <f t="shared" si="0"/>
        <v>0</v>
      </c>
    </row>
    <row r="36" spans="1:11" ht="17.25" hidden="1" customHeight="1">
      <c r="A36" s="83"/>
      <c r="B36" s="85"/>
      <c r="C36" s="69"/>
      <c r="D36" s="14"/>
      <c r="E36" s="16"/>
      <c r="F36" s="16"/>
      <c r="G36" s="16"/>
      <c r="H36" s="16"/>
      <c r="I36" s="28"/>
      <c r="J36" s="28"/>
      <c r="K36" s="26">
        <f t="shared" si="0"/>
        <v>0</v>
      </c>
    </row>
    <row r="37" spans="1:11" ht="17.25" hidden="1" customHeight="1">
      <c r="A37" s="82">
        <v>16</v>
      </c>
      <c r="B37" s="84"/>
      <c r="C37" s="68"/>
      <c r="D37" s="15"/>
      <c r="E37" s="16"/>
      <c r="F37" s="16"/>
      <c r="G37" s="16"/>
      <c r="H37" s="16"/>
      <c r="I37" s="28"/>
      <c r="J37" s="28"/>
      <c r="K37" s="26">
        <f t="shared" si="0"/>
        <v>0</v>
      </c>
    </row>
    <row r="38" spans="1:11" ht="17.25" hidden="1" customHeight="1">
      <c r="A38" s="83"/>
      <c r="B38" s="85"/>
      <c r="C38" s="69"/>
      <c r="D38" s="14"/>
      <c r="E38" s="16"/>
      <c r="F38" s="16"/>
      <c r="G38" s="16"/>
      <c r="H38" s="16"/>
      <c r="I38" s="28"/>
      <c r="J38" s="28"/>
      <c r="K38" s="26">
        <f t="shared" si="0"/>
        <v>0</v>
      </c>
    </row>
    <row r="39" spans="1:11" ht="17.25" hidden="1" customHeight="1">
      <c r="A39" s="82">
        <v>17</v>
      </c>
      <c r="B39" s="84"/>
      <c r="C39" s="68"/>
      <c r="D39" s="14"/>
      <c r="E39" s="16"/>
      <c r="F39" s="16"/>
      <c r="G39" s="16"/>
      <c r="H39" s="16"/>
      <c r="I39" s="28"/>
      <c r="J39" s="28"/>
      <c r="K39" s="26">
        <f t="shared" si="0"/>
        <v>0</v>
      </c>
    </row>
    <row r="40" spans="1:11" ht="17.25" hidden="1" customHeight="1">
      <c r="A40" s="83"/>
      <c r="B40" s="85"/>
      <c r="C40" s="69"/>
      <c r="D40" s="15"/>
      <c r="E40" s="16"/>
      <c r="F40" s="16"/>
      <c r="G40" s="16"/>
      <c r="H40" s="16"/>
      <c r="I40" s="28"/>
      <c r="J40" s="28"/>
      <c r="K40" s="26">
        <f t="shared" si="0"/>
        <v>0</v>
      </c>
    </row>
    <row r="41" spans="1:11" ht="17.25" hidden="1" customHeight="1">
      <c r="A41" s="44">
        <v>18</v>
      </c>
      <c r="B41" s="45"/>
      <c r="C41" s="46"/>
      <c r="D41" s="14"/>
      <c r="E41" s="16"/>
      <c r="F41" s="16"/>
      <c r="G41" s="16"/>
      <c r="H41" s="16"/>
      <c r="I41" s="28"/>
      <c r="J41" s="28"/>
      <c r="K41" s="26">
        <f t="shared" si="0"/>
        <v>0</v>
      </c>
    </row>
    <row r="42" spans="1:11" ht="17.25" hidden="1" customHeight="1">
      <c r="A42" s="44">
        <v>19</v>
      </c>
      <c r="B42" s="45"/>
      <c r="C42" s="15"/>
      <c r="D42" s="14"/>
      <c r="E42" s="16"/>
      <c r="F42" s="16"/>
      <c r="G42" s="16"/>
      <c r="H42" s="16"/>
      <c r="I42" s="28"/>
      <c r="J42" s="28"/>
      <c r="K42" s="26">
        <f t="shared" si="0"/>
        <v>0</v>
      </c>
    </row>
    <row r="43" spans="1:11" ht="16.149999999999999" customHeight="1" thickBot="1">
      <c r="A43" s="6"/>
      <c r="B43" s="7"/>
      <c r="C43" s="6"/>
      <c r="D43" s="6"/>
      <c r="E43" s="6"/>
      <c r="F43" s="6"/>
      <c r="G43" s="6"/>
      <c r="H43" s="6"/>
    </row>
    <row r="44" spans="1:11" ht="24.75" customHeight="1" thickBot="1">
      <c r="A44" s="6"/>
      <c r="B44" s="8" t="s">
        <v>11</v>
      </c>
      <c r="C44" s="6"/>
      <c r="D44" s="9"/>
      <c r="E44" s="6"/>
      <c r="F44" s="74" t="s">
        <v>248</v>
      </c>
      <c r="G44" s="75"/>
      <c r="H44" s="76"/>
      <c r="I44" s="80">
        <v>89275020881</v>
      </c>
      <c r="J44" s="81"/>
      <c r="K44" s="81"/>
    </row>
    <row r="45" spans="1:11" ht="16.149999999999999" customHeight="1">
      <c r="A45" s="2"/>
      <c r="G45" t="s">
        <v>12</v>
      </c>
    </row>
    <row r="46" spans="1:11" ht="16.149999999999999" customHeight="1">
      <c r="A46" s="2"/>
    </row>
    <row r="47" spans="1:11" ht="16.149999999999999" customHeight="1">
      <c r="A47" s="20"/>
      <c r="B47" s="22" t="s">
        <v>19</v>
      </c>
      <c r="C47" s="21">
        <f>SUMPRODUCT(LARGE(K7:K42,{1,2,3,4,5,6,7,8,9,10,11,12,13,14,15,16}))</f>
        <v>177</v>
      </c>
      <c r="D47" s="20"/>
      <c r="E47" s="20"/>
      <c r="F47" s="20" t="s">
        <v>18</v>
      </c>
      <c r="H47" s="29"/>
    </row>
    <row r="48" spans="1:11" ht="16.149999999999999" customHeight="1">
      <c r="A48" s="3"/>
    </row>
    <row r="49" spans="1:8" ht="16.149999999999999" customHeight="1">
      <c r="A49" s="5" t="s">
        <v>363</v>
      </c>
      <c r="B49" s="5"/>
      <c r="F49" s="63" t="s">
        <v>10</v>
      </c>
      <c r="G49" s="63"/>
      <c r="H49" s="63"/>
    </row>
    <row r="50" spans="1:8" ht="16.149999999999999" customHeight="1">
      <c r="A50" s="4"/>
    </row>
    <row r="51" spans="1:8" ht="15.6" customHeight="1">
      <c r="A51" s="62" t="s">
        <v>364</v>
      </c>
      <c r="B51" s="5"/>
      <c r="F51" s="63" t="s">
        <v>13</v>
      </c>
      <c r="G51" s="63"/>
      <c r="H51" s="63"/>
    </row>
    <row r="52" spans="1:8" ht="20.45" customHeight="1"/>
    <row r="53" spans="1:8" ht="22.15" customHeight="1"/>
  </sheetData>
  <mergeCells count="60">
    <mergeCell ref="F51:H51"/>
    <mergeCell ref="A21:A22"/>
    <mergeCell ref="B21:B22"/>
    <mergeCell ref="C21:C22"/>
    <mergeCell ref="A39:A40"/>
    <mergeCell ref="B39:B40"/>
    <mergeCell ref="C39:C40"/>
    <mergeCell ref="F44:H44"/>
    <mergeCell ref="A31:A32"/>
    <mergeCell ref="B31:B32"/>
    <mergeCell ref="C31:C32"/>
    <mergeCell ref="A33:A34"/>
    <mergeCell ref="B33:B34"/>
    <mergeCell ref="C33:C34"/>
    <mergeCell ref="A27:A28"/>
    <mergeCell ref="B27:B28"/>
    <mergeCell ref="I44:K44"/>
    <mergeCell ref="F49:H49"/>
    <mergeCell ref="A35:A36"/>
    <mergeCell ref="B35:B36"/>
    <mergeCell ref="C35:C36"/>
    <mergeCell ref="A37:A38"/>
    <mergeCell ref="B37:B38"/>
    <mergeCell ref="C37:C38"/>
    <mergeCell ref="C27:C28"/>
    <mergeCell ref="A29:A30"/>
    <mergeCell ref="B29:B30"/>
    <mergeCell ref="C29:C30"/>
    <mergeCell ref="A23:A24"/>
    <mergeCell ref="B23:B24"/>
    <mergeCell ref="C23:C24"/>
    <mergeCell ref="A25:A26"/>
    <mergeCell ref="B25:B26"/>
    <mergeCell ref="C25:C26"/>
    <mergeCell ref="A17:A18"/>
    <mergeCell ref="B17:B18"/>
    <mergeCell ref="C17:C18"/>
    <mergeCell ref="A19:A20"/>
    <mergeCell ref="B19:B20"/>
    <mergeCell ref="C19:C20"/>
    <mergeCell ref="A13:A14"/>
    <mergeCell ref="B13:B14"/>
    <mergeCell ref="C13:C14"/>
    <mergeCell ref="A15:A16"/>
    <mergeCell ref="B15:B16"/>
    <mergeCell ref="C15:C16"/>
    <mergeCell ref="A9:A10"/>
    <mergeCell ref="B9:B10"/>
    <mergeCell ref="C9:C10"/>
    <mergeCell ref="A11:A12"/>
    <mergeCell ref="B11:B12"/>
    <mergeCell ref="C11:C12"/>
    <mergeCell ref="A7:A8"/>
    <mergeCell ref="B7:B8"/>
    <mergeCell ref="C7:C8"/>
    <mergeCell ref="A1:K1"/>
    <mergeCell ref="A2:K2"/>
    <mergeCell ref="C3:K3"/>
    <mergeCell ref="A5:B5"/>
    <mergeCell ref="E5:H5"/>
  </mergeCells>
  <pageMargins left="0.7" right="0.7" top="0.75" bottom="0.75" header="0.3" footer="0.3"/>
  <pageSetup paperSize="9" scale="79" orientation="portrait" horizontalDpi="0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FF0000"/>
  </sheetPr>
  <dimension ref="A1:K55"/>
  <sheetViews>
    <sheetView zoomScaleNormal="100" workbookViewId="0">
      <pane xSplit="9" ySplit="8" topLeftCell="J9" activePane="bottomRight" state="frozen"/>
      <selection pane="topRight" activeCell="J1" sqref="J1"/>
      <selection pane="bottomLeft" activeCell="A9" sqref="A9"/>
      <selection pane="bottomRight" activeCell="G27" sqref="G27"/>
    </sheetView>
  </sheetViews>
  <sheetFormatPr defaultRowHeight="15"/>
  <cols>
    <col min="1" max="1" width="4.7109375" customWidth="1"/>
    <col min="2" max="2" width="31.28515625" customWidth="1"/>
    <col min="3" max="3" width="11.140625" customWidth="1"/>
    <col min="4" max="4" width="9.28515625" customWidth="1"/>
    <col min="5" max="5" width="8.28515625" customWidth="1"/>
    <col min="7" max="7" width="7.5703125" customWidth="1"/>
    <col min="8" max="8" width="8" style="27" customWidth="1"/>
    <col min="9" max="9" width="5.42578125" style="27" customWidth="1"/>
    <col min="10" max="10" width="6.140625" style="27" customWidth="1"/>
    <col min="11" max="11" width="8.7109375" style="25" customWidth="1"/>
  </cols>
  <sheetData>
    <row r="1" spans="1:11" ht="20.25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1" ht="39" customHeight="1">
      <c r="A2" s="73" t="s">
        <v>32</v>
      </c>
      <c r="B2" s="73"/>
      <c r="C2" s="73"/>
      <c r="D2" s="73"/>
      <c r="E2" s="73"/>
      <c r="F2" s="73"/>
      <c r="G2" s="73"/>
      <c r="H2" s="73"/>
      <c r="I2" s="73"/>
      <c r="J2" s="73"/>
      <c r="K2" s="73"/>
    </row>
    <row r="3" spans="1:11" ht="24.75" customHeight="1">
      <c r="B3" s="47" t="s">
        <v>33</v>
      </c>
      <c r="C3" s="77" t="s">
        <v>249</v>
      </c>
      <c r="D3" s="77"/>
      <c r="E3" s="77"/>
      <c r="F3" s="77"/>
      <c r="G3" s="77"/>
      <c r="H3" s="77"/>
      <c r="I3" s="77"/>
      <c r="J3" s="77"/>
      <c r="K3" s="77"/>
    </row>
    <row r="4" spans="1:11" ht="10.15" customHeight="1">
      <c r="A4" s="1"/>
    </row>
    <row r="5" spans="1:11" ht="18.75">
      <c r="A5" s="71" t="s">
        <v>16</v>
      </c>
      <c r="B5" s="71"/>
      <c r="E5" s="71" t="s">
        <v>17</v>
      </c>
      <c r="F5" s="71"/>
      <c r="G5" s="71"/>
      <c r="H5" s="71"/>
    </row>
    <row r="6" spans="1:11" ht="25.5">
      <c r="A6" s="14" t="s">
        <v>1</v>
      </c>
      <c r="B6" s="14" t="s">
        <v>2</v>
      </c>
      <c r="C6" s="14" t="s">
        <v>3</v>
      </c>
      <c r="D6" s="14" t="s">
        <v>4</v>
      </c>
      <c r="E6" s="14" t="s">
        <v>5</v>
      </c>
      <c r="F6" s="14" t="s">
        <v>6</v>
      </c>
      <c r="G6" s="14" t="s">
        <v>7</v>
      </c>
      <c r="H6" s="14" t="s">
        <v>8</v>
      </c>
      <c r="I6" s="14" t="s">
        <v>20</v>
      </c>
      <c r="J6" s="14" t="s">
        <v>20</v>
      </c>
      <c r="K6" s="44" t="s">
        <v>21</v>
      </c>
    </row>
    <row r="7" spans="1:11" ht="17.25" customHeight="1">
      <c r="A7" s="66">
        <v>1</v>
      </c>
      <c r="B7" s="67" t="s">
        <v>250</v>
      </c>
      <c r="C7" s="87">
        <v>1999</v>
      </c>
      <c r="D7" s="14" t="s">
        <v>43</v>
      </c>
      <c r="E7" s="16" t="s">
        <v>396</v>
      </c>
      <c r="F7" s="16" t="s">
        <v>84</v>
      </c>
      <c r="G7" s="16">
        <v>2</v>
      </c>
      <c r="H7" s="16">
        <v>17</v>
      </c>
      <c r="I7" s="28">
        <v>0</v>
      </c>
      <c r="J7" s="28">
        <v>0</v>
      </c>
      <c r="K7" s="26">
        <f>H7+I7+J7</f>
        <v>17</v>
      </c>
    </row>
    <row r="8" spans="1:11" ht="17.25" customHeight="1">
      <c r="A8" s="66"/>
      <c r="B8" s="67"/>
      <c r="C8" s="88"/>
      <c r="D8" s="15" t="s">
        <v>86</v>
      </c>
      <c r="E8" s="16" t="s">
        <v>411</v>
      </c>
      <c r="F8" s="16">
        <v>1</v>
      </c>
      <c r="G8" s="16">
        <v>8</v>
      </c>
      <c r="H8" s="16">
        <v>11</v>
      </c>
      <c r="I8" s="28">
        <v>0</v>
      </c>
      <c r="J8" s="28">
        <v>0</v>
      </c>
      <c r="K8" s="26">
        <f t="shared" ref="K8:K44" si="0">H8+I8+J8</f>
        <v>11</v>
      </c>
    </row>
    <row r="9" spans="1:11" ht="17.25" customHeight="1">
      <c r="A9" s="66">
        <v>2</v>
      </c>
      <c r="B9" s="67" t="s">
        <v>251</v>
      </c>
      <c r="C9" s="87">
        <v>2000</v>
      </c>
      <c r="D9" s="14" t="s">
        <v>99</v>
      </c>
      <c r="E9" s="16">
        <v>13.59</v>
      </c>
      <c r="F9" s="16">
        <v>2</v>
      </c>
      <c r="G9" s="16">
        <v>8</v>
      </c>
      <c r="H9" s="16">
        <v>10</v>
      </c>
      <c r="I9" s="28">
        <v>3</v>
      </c>
      <c r="J9" s="28">
        <v>0</v>
      </c>
      <c r="K9" s="26">
        <f t="shared" si="0"/>
        <v>13</v>
      </c>
    </row>
    <row r="10" spans="1:11" ht="17.25" customHeight="1">
      <c r="A10" s="66"/>
      <c r="B10" s="67"/>
      <c r="C10" s="88"/>
      <c r="D10" s="15" t="s">
        <v>124</v>
      </c>
      <c r="E10" s="16" t="s">
        <v>298</v>
      </c>
      <c r="F10" s="16">
        <v>3</v>
      </c>
      <c r="G10" s="16">
        <v>8</v>
      </c>
      <c r="H10" s="16">
        <v>0</v>
      </c>
      <c r="I10" s="28">
        <v>0</v>
      </c>
      <c r="J10" s="28">
        <v>0</v>
      </c>
      <c r="K10" s="26">
        <f t="shared" si="0"/>
        <v>0</v>
      </c>
    </row>
    <row r="11" spans="1:11" ht="17.25" customHeight="1">
      <c r="A11" s="66">
        <v>3</v>
      </c>
      <c r="B11" s="67" t="s">
        <v>252</v>
      </c>
      <c r="C11" s="87">
        <v>2000</v>
      </c>
      <c r="D11" s="14">
        <v>400</v>
      </c>
      <c r="E11" s="16" t="s">
        <v>315</v>
      </c>
      <c r="F11" s="16">
        <v>2</v>
      </c>
      <c r="G11" s="16">
        <v>22</v>
      </c>
      <c r="H11" s="16">
        <v>1</v>
      </c>
      <c r="I11" s="28">
        <v>0</v>
      </c>
      <c r="J11" s="28">
        <v>0</v>
      </c>
      <c r="K11" s="26">
        <f t="shared" si="0"/>
        <v>1</v>
      </c>
    </row>
    <row r="12" spans="1:11" ht="17.25" customHeight="1">
      <c r="A12" s="66"/>
      <c r="B12" s="67"/>
      <c r="C12" s="88"/>
      <c r="D12" s="15">
        <v>800</v>
      </c>
      <c r="E12" s="16" t="s">
        <v>423</v>
      </c>
      <c r="F12" s="16">
        <v>2</v>
      </c>
      <c r="G12" s="16">
        <v>8</v>
      </c>
      <c r="H12" s="16">
        <v>10</v>
      </c>
      <c r="I12" s="28">
        <v>0</v>
      </c>
      <c r="J12" s="28">
        <v>0</v>
      </c>
      <c r="K12" s="26">
        <f t="shared" si="0"/>
        <v>10</v>
      </c>
    </row>
    <row r="13" spans="1:11" ht="17.25" customHeight="1">
      <c r="A13" s="66">
        <v>4</v>
      </c>
      <c r="B13" s="67" t="s">
        <v>253</v>
      </c>
      <c r="C13" s="87">
        <v>2000</v>
      </c>
      <c r="D13" s="14">
        <v>100</v>
      </c>
      <c r="E13" s="61" t="s">
        <v>355</v>
      </c>
      <c r="F13" s="16">
        <v>2</v>
      </c>
      <c r="G13" s="16">
        <v>12</v>
      </c>
      <c r="H13" s="16">
        <v>7</v>
      </c>
      <c r="I13" s="28">
        <v>0</v>
      </c>
      <c r="J13" s="28">
        <v>0</v>
      </c>
      <c r="K13" s="26">
        <f t="shared" si="0"/>
        <v>7</v>
      </c>
    </row>
    <row r="14" spans="1:11" ht="17.25" customHeight="1">
      <c r="A14" s="66"/>
      <c r="B14" s="67"/>
      <c r="C14" s="88"/>
      <c r="D14" s="15">
        <v>200</v>
      </c>
      <c r="E14" s="16" t="s">
        <v>451</v>
      </c>
      <c r="F14" s="16">
        <v>2</v>
      </c>
      <c r="G14" s="16">
        <v>25</v>
      </c>
      <c r="H14" s="16">
        <v>1</v>
      </c>
      <c r="I14" s="28">
        <v>0</v>
      </c>
      <c r="J14" s="28">
        <v>0</v>
      </c>
      <c r="K14" s="26">
        <f t="shared" si="0"/>
        <v>1</v>
      </c>
    </row>
    <row r="15" spans="1:11" ht="17.25" customHeight="1">
      <c r="A15" s="66">
        <v>5</v>
      </c>
      <c r="B15" s="67" t="s">
        <v>254</v>
      </c>
      <c r="C15" s="87">
        <v>2000</v>
      </c>
      <c r="D15" s="14">
        <v>200</v>
      </c>
      <c r="E15" s="16" t="s">
        <v>453</v>
      </c>
      <c r="F15" s="16">
        <v>3</v>
      </c>
      <c r="G15" s="16">
        <v>29</v>
      </c>
      <c r="H15" s="16">
        <v>0</v>
      </c>
      <c r="I15" s="28">
        <v>0</v>
      </c>
      <c r="J15" s="28">
        <v>0</v>
      </c>
      <c r="K15" s="26">
        <f t="shared" si="0"/>
        <v>0</v>
      </c>
    </row>
    <row r="16" spans="1:11" ht="17.25" customHeight="1">
      <c r="A16" s="66"/>
      <c r="B16" s="67"/>
      <c r="C16" s="88"/>
      <c r="D16" s="15">
        <v>400</v>
      </c>
      <c r="E16" s="16" t="s">
        <v>318</v>
      </c>
      <c r="F16" s="16">
        <v>2</v>
      </c>
      <c r="G16" s="16">
        <v>26</v>
      </c>
      <c r="H16" s="16">
        <v>1</v>
      </c>
      <c r="I16" s="28">
        <v>0</v>
      </c>
      <c r="J16" s="28">
        <v>0</v>
      </c>
      <c r="K16" s="26">
        <f t="shared" si="0"/>
        <v>1</v>
      </c>
    </row>
    <row r="17" spans="1:11" ht="17.25" customHeight="1">
      <c r="A17" s="66">
        <v>6</v>
      </c>
      <c r="B17" s="67" t="s">
        <v>255</v>
      </c>
      <c r="C17" s="87">
        <v>2001</v>
      </c>
      <c r="D17" s="15">
        <v>100</v>
      </c>
      <c r="E17" s="16" t="s">
        <v>356</v>
      </c>
      <c r="F17" s="16">
        <v>2</v>
      </c>
      <c r="G17" s="16">
        <v>14</v>
      </c>
      <c r="H17" s="16">
        <v>5</v>
      </c>
      <c r="I17" s="28">
        <v>0</v>
      </c>
      <c r="J17" s="28">
        <v>0</v>
      </c>
      <c r="K17" s="26">
        <f t="shared" si="0"/>
        <v>5</v>
      </c>
    </row>
    <row r="18" spans="1:11" ht="17.25" customHeight="1">
      <c r="A18" s="66"/>
      <c r="B18" s="67"/>
      <c r="C18" s="88"/>
      <c r="D18" s="14">
        <v>200</v>
      </c>
      <c r="E18" s="16" t="s">
        <v>452</v>
      </c>
      <c r="F18" s="16">
        <v>2</v>
      </c>
      <c r="G18" s="16">
        <v>28</v>
      </c>
      <c r="H18" s="16">
        <v>1</v>
      </c>
      <c r="I18" s="28">
        <v>0</v>
      </c>
      <c r="J18" s="28">
        <v>0</v>
      </c>
      <c r="K18" s="26">
        <f t="shared" si="0"/>
        <v>1</v>
      </c>
    </row>
    <row r="19" spans="1:11" ht="17.25" customHeight="1">
      <c r="A19" s="66">
        <v>7</v>
      </c>
      <c r="B19" s="67" t="s">
        <v>256</v>
      </c>
      <c r="C19" s="87">
        <v>2001</v>
      </c>
      <c r="D19" s="15">
        <v>400</v>
      </c>
      <c r="E19" s="16" t="s">
        <v>320</v>
      </c>
      <c r="F19" s="16">
        <v>2</v>
      </c>
      <c r="G19" s="16">
        <v>34</v>
      </c>
      <c r="H19" s="16">
        <v>1</v>
      </c>
      <c r="I19" s="28">
        <v>0</v>
      </c>
      <c r="J19" s="28">
        <v>0</v>
      </c>
      <c r="K19" s="26">
        <f t="shared" si="0"/>
        <v>1</v>
      </c>
    </row>
    <row r="20" spans="1:11" ht="17.25" customHeight="1">
      <c r="A20" s="66"/>
      <c r="B20" s="67"/>
      <c r="C20" s="88"/>
      <c r="D20" s="48">
        <v>200</v>
      </c>
      <c r="E20" s="16" t="s">
        <v>347</v>
      </c>
      <c r="F20" s="16"/>
      <c r="G20" s="16"/>
      <c r="H20" s="16"/>
      <c r="I20" s="28"/>
      <c r="J20" s="28"/>
      <c r="K20" s="26">
        <f t="shared" si="0"/>
        <v>0</v>
      </c>
    </row>
    <row r="21" spans="1:11" ht="17.25" customHeight="1">
      <c r="A21" s="82">
        <v>8</v>
      </c>
      <c r="B21" s="84" t="s">
        <v>257</v>
      </c>
      <c r="C21" s="87">
        <v>2002</v>
      </c>
      <c r="D21" s="14">
        <v>400</v>
      </c>
      <c r="E21" s="16" t="s">
        <v>321</v>
      </c>
      <c r="F21" s="16">
        <v>3</v>
      </c>
      <c r="G21" s="16">
        <v>37</v>
      </c>
      <c r="H21" s="16">
        <v>0</v>
      </c>
      <c r="I21" s="28">
        <v>0</v>
      </c>
      <c r="J21" s="28">
        <v>0</v>
      </c>
      <c r="K21" s="26">
        <f t="shared" si="0"/>
        <v>0</v>
      </c>
    </row>
    <row r="22" spans="1:11" ht="17.25" customHeight="1">
      <c r="A22" s="83"/>
      <c r="B22" s="85"/>
      <c r="C22" s="88"/>
      <c r="D22" s="14">
        <v>800</v>
      </c>
      <c r="E22" s="16" t="s">
        <v>426</v>
      </c>
      <c r="F22" s="16">
        <v>2</v>
      </c>
      <c r="G22" s="16">
        <v>16</v>
      </c>
      <c r="H22" s="16">
        <v>3</v>
      </c>
      <c r="I22" s="28">
        <v>0</v>
      </c>
      <c r="J22" s="28">
        <v>0</v>
      </c>
      <c r="K22" s="26">
        <f t="shared" si="0"/>
        <v>3</v>
      </c>
    </row>
    <row r="23" spans="1:11" ht="17.25" customHeight="1">
      <c r="A23" s="82">
        <v>9</v>
      </c>
      <c r="B23" s="84" t="s">
        <v>258</v>
      </c>
      <c r="C23" s="87">
        <v>2001</v>
      </c>
      <c r="D23" s="15">
        <v>800</v>
      </c>
      <c r="E23" s="16" t="s">
        <v>438</v>
      </c>
      <c r="F23" s="16">
        <v>2</v>
      </c>
      <c r="G23" s="16">
        <v>16</v>
      </c>
      <c r="H23" s="16">
        <v>4</v>
      </c>
      <c r="I23" s="28">
        <v>0</v>
      </c>
      <c r="J23" s="28">
        <v>0</v>
      </c>
      <c r="K23" s="26">
        <f t="shared" si="0"/>
        <v>4</v>
      </c>
    </row>
    <row r="24" spans="1:11" ht="17.25" customHeight="1">
      <c r="A24" s="83"/>
      <c r="B24" s="85"/>
      <c r="C24" s="88"/>
      <c r="D24" s="14"/>
      <c r="E24" s="16"/>
      <c r="F24" s="16"/>
      <c r="G24" s="16"/>
      <c r="H24" s="16"/>
      <c r="I24" s="28"/>
      <c r="J24" s="28"/>
      <c r="K24" s="26">
        <f t="shared" si="0"/>
        <v>0</v>
      </c>
    </row>
    <row r="25" spans="1:11" ht="17.25" customHeight="1">
      <c r="A25" s="82">
        <v>10</v>
      </c>
      <c r="B25" s="84" t="s">
        <v>259</v>
      </c>
      <c r="C25" s="87">
        <v>1998</v>
      </c>
      <c r="D25" s="15" t="s">
        <v>69</v>
      </c>
      <c r="E25" s="16">
        <v>3706</v>
      </c>
      <c r="F25" s="16">
        <v>2</v>
      </c>
      <c r="G25" s="16">
        <v>12</v>
      </c>
      <c r="H25" s="16">
        <v>8</v>
      </c>
      <c r="I25" s="28"/>
      <c r="J25" s="28">
        <v>10</v>
      </c>
      <c r="K25" s="26">
        <f t="shared" si="0"/>
        <v>18</v>
      </c>
    </row>
    <row r="26" spans="1:11" ht="17.25" customHeight="1">
      <c r="A26" s="83"/>
      <c r="B26" s="85"/>
      <c r="C26" s="88"/>
      <c r="D26" s="14" t="s">
        <v>38</v>
      </c>
      <c r="E26" s="16">
        <v>1.6</v>
      </c>
      <c r="F26" s="16">
        <v>1</v>
      </c>
      <c r="G26" s="16">
        <v>11</v>
      </c>
      <c r="H26" s="16">
        <v>9</v>
      </c>
      <c r="I26" s="28">
        <v>0</v>
      </c>
      <c r="J26" s="28">
        <v>0</v>
      </c>
      <c r="K26" s="26">
        <f t="shared" si="0"/>
        <v>9</v>
      </c>
    </row>
    <row r="27" spans="1:11" ht="17.25" customHeight="1">
      <c r="A27" s="82">
        <v>11</v>
      </c>
      <c r="B27" s="84" t="s">
        <v>260</v>
      </c>
      <c r="C27" s="87">
        <v>1999</v>
      </c>
      <c r="D27" s="14">
        <v>400</v>
      </c>
      <c r="E27" s="16" t="s">
        <v>397</v>
      </c>
      <c r="F27" s="16">
        <v>2</v>
      </c>
      <c r="G27" s="16">
        <v>19</v>
      </c>
      <c r="H27" s="16">
        <v>1</v>
      </c>
      <c r="I27" s="28">
        <v>0</v>
      </c>
      <c r="J27" s="28">
        <v>0</v>
      </c>
      <c r="K27" s="26">
        <f t="shared" si="0"/>
        <v>1</v>
      </c>
    </row>
    <row r="28" spans="1:11" ht="17.25" customHeight="1">
      <c r="A28" s="83"/>
      <c r="B28" s="85"/>
      <c r="C28" s="88"/>
      <c r="D28" s="15">
        <v>800</v>
      </c>
      <c r="E28" s="16" t="s">
        <v>434</v>
      </c>
      <c r="F28" s="16">
        <v>1</v>
      </c>
      <c r="G28" s="16">
        <v>11</v>
      </c>
      <c r="H28" s="16">
        <v>8</v>
      </c>
      <c r="I28" s="28">
        <v>0</v>
      </c>
      <c r="J28" s="28">
        <v>0</v>
      </c>
      <c r="K28" s="26">
        <f t="shared" si="0"/>
        <v>8</v>
      </c>
    </row>
    <row r="29" spans="1:11" ht="17.25" customHeight="1">
      <c r="A29" s="82">
        <v>12</v>
      </c>
      <c r="B29" s="84" t="s">
        <v>261</v>
      </c>
      <c r="C29" s="87">
        <v>2000</v>
      </c>
      <c r="D29" s="14">
        <v>400</v>
      </c>
      <c r="E29" s="16" t="s">
        <v>398</v>
      </c>
      <c r="F29" s="16">
        <v>3</v>
      </c>
      <c r="G29" s="16">
        <v>23</v>
      </c>
      <c r="H29" s="16">
        <v>0</v>
      </c>
      <c r="I29" s="28">
        <v>0</v>
      </c>
      <c r="J29" s="28">
        <v>0</v>
      </c>
      <c r="K29" s="26">
        <f t="shared" si="0"/>
        <v>0</v>
      </c>
    </row>
    <row r="30" spans="1:11" ht="17.25" customHeight="1">
      <c r="A30" s="83"/>
      <c r="B30" s="85"/>
      <c r="C30" s="88"/>
      <c r="D30" s="15"/>
      <c r="E30" s="16"/>
      <c r="F30" s="16"/>
      <c r="G30" s="16"/>
      <c r="H30" s="16"/>
      <c r="I30" s="28"/>
      <c r="J30" s="28"/>
      <c r="K30" s="26">
        <f t="shared" si="0"/>
        <v>0</v>
      </c>
    </row>
    <row r="31" spans="1:11" ht="17.25" customHeight="1">
      <c r="A31" s="82">
        <v>13</v>
      </c>
      <c r="B31" s="84" t="s">
        <v>262</v>
      </c>
      <c r="C31" s="87">
        <v>2002</v>
      </c>
      <c r="D31" s="14" t="s">
        <v>43</v>
      </c>
      <c r="E31" s="16" t="s">
        <v>399</v>
      </c>
      <c r="F31" s="16">
        <v>1</v>
      </c>
      <c r="G31" s="16">
        <v>2</v>
      </c>
      <c r="H31" s="16">
        <v>17</v>
      </c>
      <c r="I31" s="28">
        <v>0</v>
      </c>
      <c r="J31" s="28">
        <v>0</v>
      </c>
      <c r="K31" s="26">
        <f t="shared" si="0"/>
        <v>17</v>
      </c>
    </row>
    <row r="32" spans="1:11" ht="17.25" customHeight="1">
      <c r="A32" s="83"/>
      <c r="B32" s="85"/>
      <c r="C32" s="88"/>
      <c r="D32" s="14">
        <v>3000</v>
      </c>
      <c r="E32" s="16" t="s">
        <v>400</v>
      </c>
      <c r="F32" s="16">
        <v>2</v>
      </c>
      <c r="G32" s="16">
        <v>7</v>
      </c>
      <c r="H32" s="16">
        <v>12</v>
      </c>
      <c r="I32" s="28">
        <v>0</v>
      </c>
      <c r="J32" s="28">
        <v>0</v>
      </c>
      <c r="K32" s="26">
        <f t="shared" si="0"/>
        <v>12</v>
      </c>
    </row>
    <row r="33" spans="1:11" ht="17.25" customHeight="1">
      <c r="A33" s="82">
        <v>14</v>
      </c>
      <c r="B33" s="84" t="s">
        <v>263</v>
      </c>
      <c r="C33" s="87">
        <v>2001</v>
      </c>
      <c r="D33" s="14">
        <v>400</v>
      </c>
      <c r="E33" s="16" t="s">
        <v>401</v>
      </c>
      <c r="F33" s="16">
        <v>2</v>
      </c>
      <c r="G33" s="16">
        <v>22</v>
      </c>
      <c r="H33" s="16">
        <v>1</v>
      </c>
      <c r="I33" s="28">
        <v>0</v>
      </c>
      <c r="J33" s="28">
        <v>0</v>
      </c>
      <c r="K33" s="26">
        <f t="shared" si="0"/>
        <v>1</v>
      </c>
    </row>
    <row r="34" spans="1:11" ht="17.25" customHeight="1">
      <c r="A34" s="83"/>
      <c r="B34" s="85"/>
      <c r="C34" s="88"/>
      <c r="D34" s="14">
        <v>200</v>
      </c>
      <c r="E34" s="16" t="s">
        <v>479</v>
      </c>
      <c r="F34" s="16">
        <v>2</v>
      </c>
      <c r="G34" s="16">
        <v>54</v>
      </c>
      <c r="H34" s="16">
        <v>1</v>
      </c>
      <c r="I34" s="28">
        <v>0</v>
      </c>
      <c r="J34" s="28">
        <v>0</v>
      </c>
      <c r="K34" s="26">
        <f t="shared" si="0"/>
        <v>1</v>
      </c>
    </row>
    <row r="35" spans="1:11" ht="17.25" customHeight="1">
      <c r="A35" s="82">
        <v>15</v>
      </c>
      <c r="B35" s="84" t="s">
        <v>264</v>
      </c>
      <c r="C35" s="87">
        <v>2001</v>
      </c>
      <c r="D35" s="14">
        <v>100</v>
      </c>
      <c r="E35" s="16" t="s">
        <v>340</v>
      </c>
      <c r="F35" s="16">
        <v>1</v>
      </c>
      <c r="G35" s="16">
        <v>23</v>
      </c>
      <c r="H35" s="16">
        <v>1</v>
      </c>
      <c r="I35" s="28">
        <v>0</v>
      </c>
      <c r="J35" s="28">
        <v>0</v>
      </c>
      <c r="K35" s="26">
        <f t="shared" si="0"/>
        <v>1</v>
      </c>
    </row>
    <row r="36" spans="1:11" ht="17.25" customHeight="1">
      <c r="A36" s="83"/>
      <c r="B36" s="85"/>
      <c r="C36" s="88"/>
      <c r="D36" s="14">
        <v>200</v>
      </c>
      <c r="E36" s="16" t="s">
        <v>463</v>
      </c>
      <c r="F36" s="16">
        <v>1</v>
      </c>
      <c r="G36" s="16">
        <v>21</v>
      </c>
      <c r="H36" s="16">
        <v>1</v>
      </c>
      <c r="I36" s="28">
        <v>0</v>
      </c>
      <c r="J36" s="28">
        <v>0</v>
      </c>
      <c r="K36" s="26">
        <f t="shared" si="0"/>
        <v>1</v>
      </c>
    </row>
    <row r="37" spans="1:11" ht="17.25" customHeight="1">
      <c r="A37" s="82">
        <v>16</v>
      </c>
      <c r="B37" s="84" t="s">
        <v>265</v>
      </c>
      <c r="C37" s="87">
        <v>1999</v>
      </c>
      <c r="D37" s="15">
        <v>100</v>
      </c>
      <c r="E37" s="16" t="s">
        <v>346</v>
      </c>
      <c r="F37" s="16">
        <v>2</v>
      </c>
      <c r="G37" s="16">
        <v>36</v>
      </c>
      <c r="H37" s="16">
        <v>1</v>
      </c>
      <c r="I37" s="28">
        <v>0</v>
      </c>
      <c r="J37" s="28">
        <v>0</v>
      </c>
      <c r="K37" s="26">
        <f t="shared" si="0"/>
        <v>1</v>
      </c>
    </row>
    <row r="38" spans="1:11" ht="17.25" customHeight="1">
      <c r="A38" s="83"/>
      <c r="B38" s="85"/>
      <c r="C38" s="88"/>
      <c r="D38" s="14">
        <v>200</v>
      </c>
      <c r="E38" s="16" t="s">
        <v>479</v>
      </c>
      <c r="F38" s="16">
        <v>2</v>
      </c>
      <c r="G38" s="16">
        <v>54</v>
      </c>
      <c r="H38" s="16">
        <v>1</v>
      </c>
      <c r="I38" s="28">
        <v>0</v>
      </c>
      <c r="J38" s="28">
        <v>0</v>
      </c>
      <c r="K38" s="26">
        <f t="shared" si="0"/>
        <v>1</v>
      </c>
    </row>
    <row r="39" spans="1:11" ht="17.25" customHeight="1">
      <c r="A39" s="82">
        <v>17</v>
      </c>
      <c r="B39" s="84" t="s">
        <v>266</v>
      </c>
      <c r="C39" s="87">
        <v>1999</v>
      </c>
      <c r="D39" s="14">
        <v>100</v>
      </c>
      <c r="E39" s="60">
        <v>0.53472222222222221</v>
      </c>
      <c r="F39" s="16" t="s">
        <v>84</v>
      </c>
      <c r="G39" s="16">
        <v>14</v>
      </c>
      <c r="H39" s="16">
        <v>4</v>
      </c>
      <c r="I39" s="28">
        <v>0</v>
      </c>
      <c r="J39" s="28">
        <v>5</v>
      </c>
      <c r="K39" s="26">
        <f t="shared" si="0"/>
        <v>9</v>
      </c>
    </row>
    <row r="40" spans="1:11" ht="17.25" customHeight="1">
      <c r="A40" s="83"/>
      <c r="B40" s="85"/>
      <c r="C40" s="88"/>
      <c r="D40" s="15">
        <v>200</v>
      </c>
      <c r="E40" s="16" t="s">
        <v>467</v>
      </c>
      <c r="F40" s="16">
        <v>1</v>
      </c>
      <c r="G40" s="16">
        <v>32</v>
      </c>
      <c r="H40" s="16">
        <v>1</v>
      </c>
      <c r="I40" s="28">
        <v>0</v>
      </c>
      <c r="J40" s="28">
        <v>0</v>
      </c>
      <c r="K40" s="26">
        <f t="shared" si="0"/>
        <v>1</v>
      </c>
    </row>
    <row r="41" spans="1:11" ht="17.25" customHeight="1">
      <c r="A41" s="82">
        <v>18</v>
      </c>
      <c r="B41" s="84" t="s">
        <v>267</v>
      </c>
      <c r="C41" s="87">
        <v>2001</v>
      </c>
      <c r="D41" s="14" t="s">
        <v>43</v>
      </c>
      <c r="E41" s="16" t="s">
        <v>402</v>
      </c>
      <c r="F41" s="16">
        <v>2</v>
      </c>
      <c r="G41" s="16">
        <v>5</v>
      </c>
      <c r="H41" s="16">
        <v>13</v>
      </c>
      <c r="I41" s="28">
        <v>0</v>
      </c>
      <c r="J41" s="28">
        <v>0</v>
      </c>
      <c r="K41" s="26">
        <f t="shared" ref="K41:K42" si="1">H41+I41+J41</f>
        <v>13</v>
      </c>
    </row>
    <row r="42" spans="1:11" ht="17.25" customHeight="1">
      <c r="A42" s="83"/>
      <c r="B42" s="85"/>
      <c r="C42" s="88"/>
      <c r="D42" s="15">
        <v>3000</v>
      </c>
      <c r="E42" s="16" t="s">
        <v>403</v>
      </c>
      <c r="F42" s="16">
        <v>2</v>
      </c>
      <c r="G42" s="16">
        <v>5</v>
      </c>
      <c r="H42" s="16">
        <v>14</v>
      </c>
      <c r="I42" s="28">
        <v>0</v>
      </c>
      <c r="J42" s="28">
        <v>0</v>
      </c>
      <c r="K42" s="26">
        <f t="shared" si="1"/>
        <v>14</v>
      </c>
    </row>
    <row r="43" spans="1:11" ht="17.25" customHeight="1">
      <c r="A43" s="44">
        <v>19</v>
      </c>
      <c r="B43" s="45" t="s">
        <v>163</v>
      </c>
      <c r="C43" s="52"/>
      <c r="D43" s="14"/>
      <c r="E43" s="16" t="s">
        <v>404</v>
      </c>
      <c r="F43" s="16">
        <v>2</v>
      </c>
      <c r="G43" s="16">
        <v>4</v>
      </c>
      <c r="H43" s="16">
        <v>14</v>
      </c>
      <c r="I43" s="28">
        <v>0</v>
      </c>
      <c r="J43" s="28">
        <v>0</v>
      </c>
      <c r="K43" s="26">
        <f t="shared" si="0"/>
        <v>14</v>
      </c>
    </row>
    <row r="44" spans="1:11" ht="17.25" customHeight="1">
      <c r="A44" s="44">
        <v>20</v>
      </c>
      <c r="B44" s="45" t="s">
        <v>162</v>
      </c>
      <c r="C44" s="51"/>
      <c r="D44" s="14"/>
      <c r="E44" s="16" t="s">
        <v>405</v>
      </c>
      <c r="F44" s="16">
        <v>2</v>
      </c>
      <c r="G44" s="16">
        <v>11</v>
      </c>
      <c r="H44" s="16">
        <v>7</v>
      </c>
      <c r="I44" s="28">
        <v>0</v>
      </c>
      <c r="J44" s="28">
        <v>0</v>
      </c>
      <c r="K44" s="26">
        <f t="shared" si="0"/>
        <v>7</v>
      </c>
    </row>
    <row r="45" spans="1:11" ht="16.149999999999999" customHeight="1" thickBot="1">
      <c r="A45" s="6"/>
      <c r="B45" s="7"/>
      <c r="C45" s="6"/>
      <c r="D45" s="6"/>
      <c r="E45" s="6"/>
      <c r="F45" s="6"/>
      <c r="G45" s="6"/>
      <c r="H45" s="6"/>
    </row>
    <row r="46" spans="1:11" ht="24.75" customHeight="1" thickBot="1">
      <c r="A46" s="6"/>
      <c r="B46" s="8" t="s">
        <v>11</v>
      </c>
      <c r="C46" s="6"/>
      <c r="D46" s="9"/>
      <c r="E46" s="6"/>
      <c r="F46" s="74"/>
      <c r="G46" s="75"/>
      <c r="H46" s="76"/>
      <c r="I46" s="80"/>
      <c r="J46" s="81"/>
      <c r="K46" s="81"/>
    </row>
    <row r="47" spans="1:11" ht="16.149999999999999" customHeight="1">
      <c r="A47" s="2"/>
      <c r="G47" t="s">
        <v>12</v>
      </c>
    </row>
    <row r="48" spans="1:11" ht="16.149999999999999" customHeight="1">
      <c r="A48" s="2"/>
    </row>
    <row r="49" spans="1:8" ht="16.149999999999999" customHeight="1">
      <c r="A49" s="20"/>
      <c r="B49" s="22" t="s">
        <v>19</v>
      </c>
      <c r="C49" s="21">
        <f>SUMPRODUCT(LARGE(K7:K44,{1,2,3,4,5,6,7,8,9,10,11,12,13,14,15,16}))</f>
        <v>184</v>
      </c>
      <c r="D49" s="20"/>
      <c r="E49" s="20"/>
      <c r="F49" s="20" t="s">
        <v>18</v>
      </c>
      <c r="H49" s="29"/>
    </row>
    <row r="50" spans="1:8" ht="16.149999999999999" customHeight="1">
      <c r="A50" s="3"/>
    </row>
    <row r="51" spans="1:8" ht="16.149999999999999" customHeight="1">
      <c r="A51" s="5" t="s">
        <v>363</v>
      </c>
      <c r="B51" s="5"/>
      <c r="F51" s="63" t="s">
        <v>10</v>
      </c>
      <c r="G51" s="63"/>
      <c r="H51" s="63"/>
    </row>
    <row r="52" spans="1:8" ht="16.149999999999999" customHeight="1">
      <c r="A52" s="4"/>
    </row>
    <row r="53" spans="1:8" ht="15.6" customHeight="1">
      <c r="A53" s="62" t="s">
        <v>364</v>
      </c>
      <c r="B53" s="5"/>
      <c r="F53" s="63" t="s">
        <v>13</v>
      </c>
      <c r="G53" s="63"/>
      <c r="H53" s="63"/>
    </row>
    <row r="54" spans="1:8" ht="20.45" customHeight="1"/>
    <row r="55" spans="1:8" ht="22.15" customHeight="1"/>
  </sheetData>
  <mergeCells count="63">
    <mergeCell ref="F46:H46"/>
    <mergeCell ref="I46:K46"/>
    <mergeCell ref="F51:H51"/>
    <mergeCell ref="F53:H53"/>
    <mergeCell ref="A41:A42"/>
    <mergeCell ref="B41:B42"/>
    <mergeCell ref="C41:C42"/>
    <mergeCell ref="A37:A38"/>
    <mergeCell ref="B37:B38"/>
    <mergeCell ref="C37:C38"/>
    <mergeCell ref="A39:A40"/>
    <mergeCell ref="B39:B40"/>
    <mergeCell ref="C39:C40"/>
    <mergeCell ref="A33:A34"/>
    <mergeCell ref="B33:B34"/>
    <mergeCell ref="C33:C34"/>
    <mergeCell ref="A35:A36"/>
    <mergeCell ref="B35:B36"/>
    <mergeCell ref="C35:C36"/>
    <mergeCell ref="A29:A30"/>
    <mergeCell ref="B29:B30"/>
    <mergeCell ref="C29:C30"/>
    <mergeCell ref="A31:A32"/>
    <mergeCell ref="B31:B32"/>
    <mergeCell ref="C31:C32"/>
    <mergeCell ref="A25:A26"/>
    <mergeCell ref="B25:B26"/>
    <mergeCell ref="C25:C26"/>
    <mergeCell ref="A27:A28"/>
    <mergeCell ref="B27:B28"/>
    <mergeCell ref="C27:C28"/>
    <mergeCell ref="A21:A22"/>
    <mergeCell ref="B21:B22"/>
    <mergeCell ref="C21:C22"/>
    <mergeCell ref="A23:A24"/>
    <mergeCell ref="B23:B24"/>
    <mergeCell ref="C23:C24"/>
    <mergeCell ref="A17:A18"/>
    <mergeCell ref="B17:B18"/>
    <mergeCell ref="C17:C18"/>
    <mergeCell ref="A19:A20"/>
    <mergeCell ref="B19:B20"/>
    <mergeCell ref="C19:C20"/>
    <mergeCell ref="A13:A14"/>
    <mergeCell ref="B13:B14"/>
    <mergeCell ref="C13:C14"/>
    <mergeCell ref="A15:A16"/>
    <mergeCell ref="B15:B16"/>
    <mergeCell ref="C15:C16"/>
    <mergeCell ref="A9:A10"/>
    <mergeCell ref="B9:B10"/>
    <mergeCell ref="C9:C10"/>
    <mergeCell ref="A11:A12"/>
    <mergeCell ref="B11:B12"/>
    <mergeCell ref="C11:C12"/>
    <mergeCell ref="A7:A8"/>
    <mergeCell ref="B7:B8"/>
    <mergeCell ref="C7:C8"/>
    <mergeCell ref="A1:K1"/>
    <mergeCell ref="A2:K2"/>
    <mergeCell ref="C3:K3"/>
    <mergeCell ref="A5:B5"/>
    <mergeCell ref="E5:H5"/>
  </mergeCells>
  <pageMargins left="0.7" right="0.7" top="0.75" bottom="0.75" header="0.3" footer="0.3"/>
  <pageSetup paperSize="9" scale="79" orientation="portrait" horizontalDpi="0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FF0000"/>
  </sheetPr>
  <dimension ref="A1:K54"/>
  <sheetViews>
    <sheetView zoomScaleNormal="100" workbookViewId="0">
      <pane xSplit="9" ySplit="9" topLeftCell="J13" activePane="bottomRight" state="frozen"/>
      <selection pane="topRight" activeCell="J1" sqref="J1"/>
      <selection pane="bottomLeft" activeCell="A10" sqref="A10"/>
      <selection pane="bottomRight" activeCell="K16" sqref="K16"/>
    </sheetView>
  </sheetViews>
  <sheetFormatPr defaultRowHeight="15"/>
  <cols>
    <col min="1" max="1" width="4.7109375" customWidth="1"/>
    <col min="2" max="2" width="31.28515625" customWidth="1"/>
    <col min="3" max="3" width="11.140625" customWidth="1"/>
    <col min="4" max="4" width="9.28515625" customWidth="1"/>
    <col min="5" max="5" width="8.28515625" customWidth="1"/>
    <col min="7" max="7" width="7.5703125" customWidth="1"/>
    <col min="8" max="8" width="8" style="27" customWidth="1"/>
    <col min="9" max="9" width="5.42578125" style="27" customWidth="1"/>
    <col min="10" max="10" width="6.140625" style="27" customWidth="1"/>
    <col min="11" max="11" width="8.7109375" style="25" customWidth="1"/>
  </cols>
  <sheetData>
    <row r="1" spans="1:11" ht="20.25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1" ht="39" customHeight="1">
      <c r="A2" s="73" t="s">
        <v>32</v>
      </c>
      <c r="B2" s="73"/>
      <c r="C2" s="73"/>
      <c r="D2" s="73"/>
      <c r="E2" s="73"/>
      <c r="F2" s="73"/>
      <c r="G2" s="73"/>
      <c r="H2" s="73"/>
      <c r="I2" s="73"/>
      <c r="J2" s="73"/>
      <c r="K2" s="73"/>
    </row>
    <row r="3" spans="1:11" ht="24.75" customHeight="1">
      <c r="B3" s="47" t="s">
        <v>33</v>
      </c>
      <c r="C3" s="77" t="s">
        <v>271</v>
      </c>
      <c r="D3" s="77"/>
      <c r="E3" s="77"/>
      <c r="F3" s="77"/>
      <c r="G3" s="77"/>
      <c r="H3" s="77"/>
      <c r="I3" s="77"/>
      <c r="J3" s="77"/>
      <c r="K3" s="77"/>
    </row>
    <row r="4" spans="1:11" ht="10.15" customHeight="1">
      <c r="A4" s="1"/>
    </row>
    <row r="5" spans="1:11" ht="18.75">
      <c r="A5" s="71" t="s">
        <v>16</v>
      </c>
      <c r="B5" s="71"/>
      <c r="E5" s="71" t="s">
        <v>17</v>
      </c>
      <c r="F5" s="71"/>
      <c r="G5" s="71"/>
      <c r="H5" s="71"/>
    </row>
    <row r="6" spans="1:11" ht="25.5">
      <c r="A6" s="14" t="s">
        <v>1</v>
      </c>
      <c r="B6" s="14" t="s">
        <v>2</v>
      </c>
      <c r="C6" s="14" t="s">
        <v>3</v>
      </c>
      <c r="D6" s="14" t="s">
        <v>4</v>
      </c>
      <c r="E6" s="14" t="s">
        <v>5</v>
      </c>
      <c r="F6" s="14" t="s">
        <v>6</v>
      </c>
      <c r="G6" s="14" t="s">
        <v>7</v>
      </c>
      <c r="H6" s="14" t="s">
        <v>8</v>
      </c>
      <c r="I6" s="14" t="s">
        <v>20</v>
      </c>
      <c r="J6" s="14" t="s">
        <v>20</v>
      </c>
      <c r="K6" s="44" t="s">
        <v>21</v>
      </c>
    </row>
    <row r="7" spans="1:11" ht="17.25" customHeight="1">
      <c r="A7" s="66">
        <v>1</v>
      </c>
      <c r="B7" s="67" t="s">
        <v>272</v>
      </c>
      <c r="C7" s="87">
        <v>1998</v>
      </c>
      <c r="D7" s="14" t="s">
        <v>99</v>
      </c>
      <c r="E7" s="16">
        <v>15.52</v>
      </c>
      <c r="F7" s="16">
        <v>1</v>
      </c>
      <c r="G7" s="16">
        <v>4</v>
      </c>
      <c r="H7" s="16">
        <v>14</v>
      </c>
      <c r="I7" s="28">
        <v>0</v>
      </c>
      <c r="J7" s="28">
        <v>3</v>
      </c>
      <c r="K7" s="26">
        <f>H7+I7+J7</f>
        <v>17</v>
      </c>
    </row>
    <row r="8" spans="1:11" ht="17.25" customHeight="1">
      <c r="A8" s="66"/>
      <c r="B8" s="67"/>
      <c r="C8" s="88"/>
      <c r="D8" s="15"/>
      <c r="E8" s="16"/>
      <c r="F8" s="16"/>
      <c r="G8" s="16"/>
      <c r="H8" s="16"/>
      <c r="I8" s="28"/>
      <c r="J8" s="28"/>
      <c r="K8" s="26">
        <f t="shared" ref="K8:K43" si="0">H8+I8+J8</f>
        <v>0</v>
      </c>
    </row>
    <row r="9" spans="1:11" ht="17.25" customHeight="1">
      <c r="A9" s="66">
        <v>2</v>
      </c>
      <c r="B9" s="67" t="s">
        <v>273</v>
      </c>
      <c r="C9" s="87">
        <v>1998</v>
      </c>
      <c r="D9" s="14">
        <v>400</v>
      </c>
      <c r="E9" s="16" t="s">
        <v>303</v>
      </c>
      <c r="F9" s="16">
        <v>1</v>
      </c>
      <c r="G9" s="16">
        <v>14</v>
      </c>
      <c r="H9" s="16">
        <v>4</v>
      </c>
      <c r="I9" s="28">
        <v>0</v>
      </c>
      <c r="J9" s="28">
        <v>0</v>
      </c>
      <c r="K9" s="26">
        <f t="shared" si="0"/>
        <v>4</v>
      </c>
    </row>
    <row r="10" spans="1:11" ht="17.25" customHeight="1">
      <c r="A10" s="66"/>
      <c r="B10" s="67"/>
      <c r="C10" s="88"/>
      <c r="D10" s="15">
        <v>200</v>
      </c>
      <c r="E10" s="16" t="s">
        <v>475</v>
      </c>
      <c r="F10" s="16">
        <v>1</v>
      </c>
      <c r="G10" s="16">
        <v>45</v>
      </c>
      <c r="H10" s="16">
        <v>1</v>
      </c>
      <c r="I10" s="28">
        <v>0</v>
      </c>
      <c r="J10" s="28">
        <v>0</v>
      </c>
      <c r="K10" s="26">
        <f t="shared" si="0"/>
        <v>1</v>
      </c>
    </row>
    <row r="11" spans="1:11" ht="17.25" customHeight="1">
      <c r="A11" s="66">
        <v>3</v>
      </c>
      <c r="B11" s="67" t="s">
        <v>274</v>
      </c>
      <c r="C11" s="87">
        <v>1999</v>
      </c>
      <c r="D11" s="14">
        <v>100</v>
      </c>
      <c r="E11" s="60">
        <v>0.53541666666666665</v>
      </c>
      <c r="F11" s="16" t="s">
        <v>84</v>
      </c>
      <c r="G11" s="16">
        <v>16</v>
      </c>
      <c r="H11" s="16">
        <v>3</v>
      </c>
      <c r="I11" s="28">
        <v>5</v>
      </c>
      <c r="J11" s="28">
        <v>0</v>
      </c>
      <c r="K11" s="26">
        <f t="shared" si="0"/>
        <v>8</v>
      </c>
    </row>
    <row r="12" spans="1:11" ht="22.5">
      <c r="A12" s="66"/>
      <c r="B12" s="67"/>
      <c r="C12" s="88"/>
      <c r="D12" s="15">
        <v>200</v>
      </c>
      <c r="E12" s="16" t="s">
        <v>458</v>
      </c>
      <c r="F12" s="16" t="s">
        <v>84</v>
      </c>
      <c r="G12" s="16">
        <v>8</v>
      </c>
      <c r="H12" s="16">
        <v>11</v>
      </c>
      <c r="I12" s="28">
        <v>5</v>
      </c>
      <c r="J12" s="28">
        <v>0</v>
      </c>
      <c r="K12" s="26">
        <f t="shared" si="0"/>
        <v>16</v>
      </c>
    </row>
    <row r="13" spans="1:11" ht="17.25" customHeight="1">
      <c r="A13" s="66">
        <v>4</v>
      </c>
      <c r="B13" s="67" t="s">
        <v>275</v>
      </c>
      <c r="C13" s="87">
        <v>2002</v>
      </c>
      <c r="D13" s="14">
        <v>1500</v>
      </c>
      <c r="E13" s="16" t="s">
        <v>406</v>
      </c>
      <c r="F13" s="16">
        <v>3</v>
      </c>
      <c r="G13" s="16">
        <v>8</v>
      </c>
      <c r="H13" s="16">
        <v>0</v>
      </c>
      <c r="I13" s="28">
        <v>0</v>
      </c>
      <c r="J13" s="28">
        <v>0</v>
      </c>
      <c r="K13" s="26">
        <f t="shared" si="0"/>
        <v>0</v>
      </c>
    </row>
    <row r="14" spans="1:11" ht="17.25" customHeight="1">
      <c r="A14" s="66"/>
      <c r="B14" s="67"/>
      <c r="C14" s="88"/>
      <c r="D14" s="15">
        <v>800</v>
      </c>
      <c r="E14" s="16" t="s">
        <v>437</v>
      </c>
      <c r="F14" s="16">
        <v>2</v>
      </c>
      <c r="G14" s="16">
        <v>15</v>
      </c>
      <c r="H14" s="16">
        <v>5</v>
      </c>
      <c r="I14" s="28">
        <v>0</v>
      </c>
      <c r="J14" s="28">
        <v>0</v>
      </c>
      <c r="K14" s="26">
        <f t="shared" si="0"/>
        <v>5</v>
      </c>
    </row>
    <row r="15" spans="1:11" ht="17.25" customHeight="1">
      <c r="A15" s="66">
        <v>5</v>
      </c>
      <c r="B15" s="67" t="s">
        <v>276</v>
      </c>
      <c r="C15" s="87">
        <v>2001</v>
      </c>
      <c r="D15" s="14">
        <v>100</v>
      </c>
      <c r="E15" s="16" t="s">
        <v>344</v>
      </c>
      <c r="F15" s="16">
        <v>1</v>
      </c>
      <c r="G15" s="16">
        <v>32</v>
      </c>
      <c r="H15" s="16">
        <v>1</v>
      </c>
      <c r="I15" s="28">
        <v>0</v>
      </c>
      <c r="J15" s="28">
        <v>0</v>
      </c>
      <c r="K15" s="26">
        <f t="shared" si="0"/>
        <v>1</v>
      </c>
    </row>
    <row r="16" spans="1:11" ht="17.25" customHeight="1">
      <c r="A16" s="66"/>
      <c r="B16" s="67"/>
      <c r="C16" s="88"/>
      <c r="D16" s="15">
        <v>200</v>
      </c>
      <c r="E16" s="16" t="s">
        <v>476</v>
      </c>
      <c r="F16" s="16">
        <v>2</v>
      </c>
      <c r="G16" s="16">
        <v>46</v>
      </c>
      <c r="H16" s="16">
        <v>1</v>
      </c>
      <c r="I16" s="28">
        <v>0</v>
      </c>
      <c r="J16" s="28">
        <v>0</v>
      </c>
      <c r="K16" s="26">
        <f t="shared" si="0"/>
        <v>1</v>
      </c>
    </row>
    <row r="17" spans="1:11" ht="17.25" customHeight="1">
      <c r="A17" s="66">
        <v>6</v>
      </c>
      <c r="B17" s="67" t="s">
        <v>277</v>
      </c>
      <c r="C17" s="87">
        <v>1999</v>
      </c>
      <c r="D17" s="15" t="s">
        <v>67</v>
      </c>
      <c r="E17" s="16">
        <v>5.03</v>
      </c>
      <c r="F17" s="16">
        <v>3</v>
      </c>
      <c r="G17" s="16">
        <v>13</v>
      </c>
      <c r="H17" s="16">
        <v>0</v>
      </c>
      <c r="I17" s="28">
        <v>0</v>
      </c>
      <c r="J17" s="28">
        <v>0</v>
      </c>
      <c r="K17" s="26">
        <f t="shared" si="0"/>
        <v>0</v>
      </c>
    </row>
    <row r="18" spans="1:11" ht="17.25" customHeight="1">
      <c r="A18" s="66"/>
      <c r="B18" s="67"/>
      <c r="C18" s="88"/>
      <c r="D18" s="14" t="s">
        <v>52</v>
      </c>
      <c r="E18" s="16">
        <v>12.34</v>
      </c>
      <c r="F18" s="16">
        <v>1</v>
      </c>
      <c r="G18" s="16">
        <v>7</v>
      </c>
      <c r="H18" s="16">
        <v>13</v>
      </c>
      <c r="I18" s="28">
        <v>0</v>
      </c>
      <c r="J18" s="28">
        <v>0</v>
      </c>
      <c r="K18" s="26">
        <f t="shared" si="0"/>
        <v>13</v>
      </c>
    </row>
    <row r="19" spans="1:11" ht="17.25" customHeight="1">
      <c r="A19" s="66">
        <v>7</v>
      </c>
      <c r="B19" s="67" t="s">
        <v>278</v>
      </c>
      <c r="C19" s="87">
        <v>2001</v>
      </c>
      <c r="D19" s="15" t="s">
        <v>43</v>
      </c>
      <c r="E19" s="16" t="s">
        <v>407</v>
      </c>
      <c r="F19" s="16">
        <v>3</v>
      </c>
      <c r="G19" s="16">
        <v>6</v>
      </c>
      <c r="H19" s="16">
        <v>0</v>
      </c>
      <c r="I19" s="28">
        <v>0</v>
      </c>
      <c r="J19" s="28">
        <v>0</v>
      </c>
      <c r="K19" s="26">
        <f t="shared" si="0"/>
        <v>0</v>
      </c>
    </row>
    <row r="20" spans="1:11" ht="17.25" customHeight="1">
      <c r="A20" s="66"/>
      <c r="B20" s="67"/>
      <c r="C20" s="88"/>
      <c r="D20" s="48"/>
      <c r="E20" s="16"/>
      <c r="F20" s="16"/>
      <c r="G20" s="16"/>
      <c r="H20" s="16"/>
      <c r="I20" s="28"/>
      <c r="J20" s="28"/>
      <c r="K20" s="26">
        <f t="shared" si="0"/>
        <v>0</v>
      </c>
    </row>
    <row r="21" spans="1:11" ht="17.25" customHeight="1">
      <c r="A21" s="82">
        <v>8</v>
      </c>
      <c r="B21" s="84" t="s">
        <v>279</v>
      </c>
      <c r="C21" s="87">
        <v>2000</v>
      </c>
      <c r="D21" s="14" t="s">
        <v>43</v>
      </c>
      <c r="E21" s="16" t="s">
        <v>332</v>
      </c>
      <c r="F21" s="16">
        <v>2</v>
      </c>
      <c r="G21" s="16">
        <v>3</v>
      </c>
      <c r="H21" s="16">
        <v>15</v>
      </c>
      <c r="I21" s="28">
        <v>0</v>
      </c>
      <c r="J21" s="28">
        <v>0</v>
      </c>
      <c r="K21" s="26">
        <f t="shared" si="0"/>
        <v>15</v>
      </c>
    </row>
    <row r="22" spans="1:11" ht="17.25" customHeight="1">
      <c r="A22" s="83"/>
      <c r="B22" s="85"/>
      <c r="C22" s="88"/>
      <c r="D22" s="14"/>
      <c r="E22" s="16"/>
      <c r="F22" s="16"/>
      <c r="G22" s="16"/>
      <c r="H22" s="16"/>
      <c r="I22" s="28"/>
      <c r="J22" s="28"/>
      <c r="K22" s="26">
        <f t="shared" si="0"/>
        <v>0</v>
      </c>
    </row>
    <row r="23" spans="1:11" ht="17.25" customHeight="1">
      <c r="A23" s="82">
        <v>9</v>
      </c>
      <c r="B23" s="84" t="s">
        <v>280</v>
      </c>
      <c r="C23" s="87">
        <v>1999</v>
      </c>
      <c r="D23" s="15">
        <v>1500</v>
      </c>
      <c r="E23" s="16" t="s">
        <v>408</v>
      </c>
      <c r="F23" s="16">
        <v>3</v>
      </c>
      <c r="G23" s="16">
        <v>9</v>
      </c>
      <c r="H23" s="16">
        <v>0</v>
      </c>
      <c r="I23" s="28">
        <v>0</v>
      </c>
      <c r="J23" s="28">
        <v>0</v>
      </c>
      <c r="K23" s="26">
        <f t="shared" si="0"/>
        <v>0</v>
      </c>
    </row>
    <row r="24" spans="1:11" ht="17.25" customHeight="1">
      <c r="A24" s="83"/>
      <c r="B24" s="85"/>
      <c r="C24" s="88"/>
      <c r="D24" s="14">
        <v>800</v>
      </c>
      <c r="E24" s="16" t="s">
        <v>427</v>
      </c>
      <c r="F24" s="16">
        <v>2</v>
      </c>
      <c r="G24" s="16">
        <v>9</v>
      </c>
      <c r="H24" s="16">
        <v>1</v>
      </c>
      <c r="I24" s="28">
        <v>0</v>
      </c>
      <c r="J24" s="28">
        <v>0</v>
      </c>
      <c r="K24" s="26">
        <f t="shared" si="0"/>
        <v>1</v>
      </c>
    </row>
    <row r="25" spans="1:11" ht="17.25" customHeight="1">
      <c r="A25" s="82">
        <v>10</v>
      </c>
      <c r="B25" s="84" t="s">
        <v>281</v>
      </c>
      <c r="C25" s="87">
        <v>1999</v>
      </c>
      <c r="D25" s="15">
        <v>100</v>
      </c>
      <c r="E25" s="16" t="s">
        <v>345</v>
      </c>
      <c r="F25" s="16">
        <v>1</v>
      </c>
      <c r="G25" s="16">
        <v>33</v>
      </c>
      <c r="H25" s="16">
        <v>1</v>
      </c>
      <c r="I25" s="28">
        <v>0</v>
      </c>
      <c r="J25" s="28">
        <v>0</v>
      </c>
      <c r="K25" s="26">
        <f t="shared" si="0"/>
        <v>1</v>
      </c>
    </row>
    <row r="26" spans="1:11" ht="17.25" customHeight="1">
      <c r="A26" s="83"/>
      <c r="B26" s="85"/>
      <c r="C26" s="88"/>
      <c r="D26" s="14">
        <v>200</v>
      </c>
      <c r="E26" s="16" t="s">
        <v>474</v>
      </c>
      <c r="F26" s="16">
        <v>1</v>
      </c>
      <c r="G26" s="16">
        <v>44</v>
      </c>
      <c r="H26" s="16">
        <v>1</v>
      </c>
      <c r="I26" s="28">
        <v>0</v>
      </c>
      <c r="J26" s="28">
        <v>0</v>
      </c>
      <c r="K26" s="26">
        <f t="shared" si="0"/>
        <v>1</v>
      </c>
    </row>
    <row r="27" spans="1:11" ht="17.25" customHeight="1">
      <c r="A27" s="82">
        <v>11</v>
      </c>
      <c r="B27" s="84" t="s">
        <v>282</v>
      </c>
      <c r="C27" s="87">
        <v>2002</v>
      </c>
      <c r="D27" s="14" t="s">
        <v>86</v>
      </c>
      <c r="E27" s="16" t="s">
        <v>380</v>
      </c>
      <c r="F27" s="16">
        <v>1</v>
      </c>
      <c r="G27" s="16">
        <v>13</v>
      </c>
      <c r="H27" s="16">
        <v>8</v>
      </c>
      <c r="I27" s="28">
        <v>0</v>
      </c>
      <c r="J27" s="28">
        <v>0</v>
      </c>
      <c r="K27" s="26">
        <f t="shared" si="0"/>
        <v>8</v>
      </c>
    </row>
    <row r="28" spans="1:11" ht="17.25" customHeight="1">
      <c r="A28" s="83"/>
      <c r="B28" s="85"/>
      <c r="C28" s="88"/>
      <c r="D28" s="15"/>
      <c r="E28" s="16"/>
      <c r="F28" s="16"/>
      <c r="G28" s="16"/>
      <c r="H28" s="16"/>
      <c r="I28" s="28"/>
      <c r="J28" s="28"/>
      <c r="K28" s="26">
        <f t="shared" si="0"/>
        <v>0</v>
      </c>
    </row>
    <row r="29" spans="1:11" ht="17.25" customHeight="1">
      <c r="A29" s="82">
        <v>12</v>
      </c>
      <c r="B29" s="84" t="s">
        <v>283</v>
      </c>
      <c r="C29" s="87">
        <v>2001</v>
      </c>
      <c r="D29" s="14" t="s">
        <v>88</v>
      </c>
      <c r="E29" s="60">
        <v>0.65208333333333335</v>
      </c>
      <c r="F29" s="16">
        <v>1</v>
      </c>
      <c r="G29" s="16">
        <v>12</v>
      </c>
      <c r="H29" s="16">
        <v>10</v>
      </c>
      <c r="I29" s="28">
        <v>0</v>
      </c>
      <c r="J29" s="28">
        <v>0</v>
      </c>
      <c r="K29" s="26">
        <f t="shared" si="0"/>
        <v>10</v>
      </c>
    </row>
    <row r="30" spans="1:11" ht="17.25" customHeight="1">
      <c r="A30" s="83"/>
      <c r="B30" s="85"/>
      <c r="C30" s="88"/>
      <c r="D30" s="15"/>
      <c r="E30" s="16"/>
      <c r="F30" s="16"/>
      <c r="G30" s="16"/>
      <c r="H30" s="16"/>
      <c r="I30" s="28"/>
      <c r="J30" s="28"/>
      <c r="K30" s="26">
        <f t="shared" si="0"/>
        <v>0</v>
      </c>
    </row>
    <row r="31" spans="1:11" ht="17.25" customHeight="1">
      <c r="A31" s="82">
        <v>13</v>
      </c>
      <c r="B31" s="84" t="s">
        <v>284</v>
      </c>
      <c r="C31" s="87">
        <v>1999</v>
      </c>
      <c r="D31" s="14" t="s">
        <v>86</v>
      </c>
      <c r="E31" s="59" t="s">
        <v>414</v>
      </c>
      <c r="F31" s="16">
        <v>1</v>
      </c>
      <c r="G31" s="16">
        <v>11</v>
      </c>
      <c r="H31" s="16">
        <v>8</v>
      </c>
      <c r="I31" s="28">
        <v>0</v>
      </c>
      <c r="J31" s="28">
        <v>0</v>
      </c>
      <c r="K31" s="26">
        <f t="shared" si="0"/>
        <v>8</v>
      </c>
    </row>
    <row r="32" spans="1:11" ht="17.25" customHeight="1">
      <c r="A32" s="83"/>
      <c r="B32" s="85"/>
      <c r="C32" s="88"/>
      <c r="D32" s="14"/>
      <c r="E32" s="16"/>
      <c r="F32" s="16"/>
      <c r="G32" s="16"/>
      <c r="H32" s="16"/>
      <c r="I32" s="28"/>
      <c r="J32" s="28"/>
      <c r="K32" s="26">
        <f t="shared" si="0"/>
        <v>0</v>
      </c>
    </row>
    <row r="33" spans="1:11" ht="17.25" customHeight="1">
      <c r="A33" s="82">
        <v>14</v>
      </c>
      <c r="B33" s="84" t="s">
        <v>285</v>
      </c>
      <c r="C33" s="87">
        <v>1999</v>
      </c>
      <c r="D33" s="14" t="s">
        <v>86</v>
      </c>
      <c r="E33" s="16" t="s">
        <v>415</v>
      </c>
      <c r="F33" s="16">
        <v>2</v>
      </c>
      <c r="G33" s="16">
        <v>13</v>
      </c>
      <c r="H33" s="16">
        <v>6</v>
      </c>
      <c r="I33" s="28">
        <v>0</v>
      </c>
      <c r="J33" s="28">
        <v>0</v>
      </c>
      <c r="K33" s="26">
        <f t="shared" si="0"/>
        <v>6</v>
      </c>
    </row>
    <row r="34" spans="1:11" ht="17.25" customHeight="1">
      <c r="A34" s="83"/>
      <c r="B34" s="85"/>
      <c r="C34" s="88"/>
      <c r="D34" s="14">
        <v>400</v>
      </c>
      <c r="E34" s="16" t="s">
        <v>319</v>
      </c>
      <c r="F34" s="16">
        <v>2</v>
      </c>
      <c r="G34" s="16">
        <v>32</v>
      </c>
      <c r="H34" s="16">
        <v>1</v>
      </c>
      <c r="I34" s="28">
        <v>0</v>
      </c>
      <c r="J34" s="28">
        <v>0</v>
      </c>
      <c r="K34" s="26">
        <f t="shared" si="0"/>
        <v>1</v>
      </c>
    </row>
    <row r="35" spans="1:11" ht="17.25" customHeight="1">
      <c r="A35" s="54">
        <v>15</v>
      </c>
      <c r="B35" s="55" t="s">
        <v>162</v>
      </c>
      <c r="C35" s="14"/>
      <c r="D35" s="14"/>
      <c r="E35" s="16" t="s">
        <v>409</v>
      </c>
      <c r="F35" s="16">
        <v>1</v>
      </c>
      <c r="G35" s="16">
        <v>7</v>
      </c>
      <c r="H35" s="16">
        <v>11</v>
      </c>
      <c r="I35" s="28">
        <v>0</v>
      </c>
      <c r="J35" s="28">
        <v>0</v>
      </c>
      <c r="K35" s="26">
        <f t="shared" si="0"/>
        <v>11</v>
      </c>
    </row>
    <row r="36" spans="1:11" ht="17.25" hidden="1" customHeight="1">
      <c r="A36" s="82">
        <v>16</v>
      </c>
      <c r="B36" s="84"/>
      <c r="C36" s="87"/>
      <c r="D36" s="15"/>
      <c r="E36" s="16"/>
      <c r="F36" s="16"/>
      <c r="G36" s="16"/>
      <c r="H36" s="16"/>
      <c r="I36" s="28"/>
      <c r="J36" s="28"/>
      <c r="K36" s="26">
        <f t="shared" si="0"/>
        <v>0</v>
      </c>
    </row>
    <row r="37" spans="1:11" ht="17.25" hidden="1" customHeight="1">
      <c r="A37" s="83"/>
      <c r="B37" s="85"/>
      <c r="C37" s="88"/>
      <c r="D37" s="14"/>
      <c r="E37" s="16"/>
      <c r="F37" s="16"/>
      <c r="G37" s="16"/>
      <c r="H37" s="16"/>
      <c r="I37" s="28"/>
      <c r="J37" s="28"/>
      <c r="K37" s="26">
        <f t="shared" si="0"/>
        <v>0</v>
      </c>
    </row>
    <row r="38" spans="1:11" ht="17.25" hidden="1" customHeight="1">
      <c r="A38" s="82">
        <v>17</v>
      </c>
      <c r="B38" s="84"/>
      <c r="C38" s="87"/>
      <c r="D38" s="14"/>
      <c r="E38" s="16"/>
      <c r="F38" s="16"/>
      <c r="G38" s="16"/>
      <c r="H38" s="16"/>
      <c r="I38" s="28"/>
      <c r="J38" s="28"/>
      <c r="K38" s="26">
        <f t="shared" si="0"/>
        <v>0</v>
      </c>
    </row>
    <row r="39" spans="1:11" ht="17.25" hidden="1" customHeight="1">
      <c r="A39" s="83"/>
      <c r="B39" s="85"/>
      <c r="C39" s="88"/>
      <c r="D39" s="15"/>
      <c r="E39" s="16"/>
      <c r="F39" s="16"/>
      <c r="G39" s="16"/>
      <c r="H39" s="16"/>
      <c r="I39" s="28"/>
      <c r="J39" s="28"/>
      <c r="K39" s="26">
        <f t="shared" si="0"/>
        <v>0</v>
      </c>
    </row>
    <row r="40" spans="1:11" ht="17.25" hidden="1" customHeight="1">
      <c r="A40" s="82">
        <v>18</v>
      </c>
      <c r="B40" s="84"/>
      <c r="C40" s="87"/>
      <c r="D40" s="14"/>
      <c r="E40" s="16"/>
      <c r="F40" s="16"/>
      <c r="G40" s="16"/>
      <c r="H40" s="16"/>
      <c r="I40" s="28"/>
      <c r="J40" s="28"/>
      <c r="K40" s="26">
        <f t="shared" si="0"/>
        <v>0</v>
      </c>
    </row>
    <row r="41" spans="1:11" ht="17.25" hidden="1" customHeight="1">
      <c r="A41" s="83"/>
      <c r="B41" s="85"/>
      <c r="C41" s="88"/>
      <c r="D41" s="15"/>
      <c r="E41" s="16"/>
      <c r="F41" s="16"/>
      <c r="G41" s="16"/>
      <c r="H41" s="16"/>
      <c r="I41" s="28"/>
      <c r="J41" s="28"/>
      <c r="K41" s="26">
        <f t="shared" si="0"/>
        <v>0</v>
      </c>
    </row>
    <row r="42" spans="1:11" ht="17.25" hidden="1" customHeight="1">
      <c r="A42" s="44">
        <v>19</v>
      </c>
      <c r="B42" s="45"/>
      <c r="C42" s="52"/>
      <c r="D42" s="14"/>
      <c r="E42" s="16"/>
      <c r="F42" s="16"/>
      <c r="G42" s="16"/>
      <c r="H42" s="16"/>
      <c r="I42" s="28"/>
      <c r="J42" s="28"/>
      <c r="K42" s="26">
        <f t="shared" si="0"/>
        <v>0</v>
      </c>
    </row>
    <row r="43" spans="1:11" ht="17.25" hidden="1" customHeight="1">
      <c r="A43" s="44">
        <v>20</v>
      </c>
      <c r="B43" s="45"/>
      <c r="C43" s="51"/>
      <c r="D43" s="14"/>
      <c r="E43" s="16"/>
      <c r="F43" s="16"/>
      <c r="G43" s="16"/>
      <c r="H43" s="16"/>
      <c r="I43" s="28"/>
      <c r="J43" s="28"/>
      <c r="K43" s="26">
        <f t="shared" si="0"/>
        <v>0</v>
      </c>
    </row>
    <row r="44" spans="1:11" ht="16.149999999999999" customHeight="1" thickBot="1">
      <c r="A44" s="6"/>
      <c r="B44" s="7"/>
      <c r="C44" s="6"/>
      <c r="D44" s="6"/>
      <c r="E44" s="6"/>
      <c r="F44" s="6"/>
      <c r="G44" s="6"/>
      <c r="H44" s="6"/>
    </row>
    <row r="45" spans="1:11" ht="24.75" customHeight="1" thickBot="1">
      <c r="A45" s="6"/>
      <c r="B45" s="8" t="s">
        <v>11</v>
      </c>
      <c r="C45" s="6"/>
      <c r="D45" s="9"/>
      <c r="E45" s="6"/>
      <c r="F45" s="74" t="s">
        <v>286</v>
      </c>
      <c r="G45" s="75"/>
      <c r="H45" s="76"/>
      <c r="I45" s="80"/>
      <c r="J45" s="81"/>
      <c r="K45" s="81"/>
    </row>
    <row r="46" spans="1:11" ht="16.149999999999999" customHeight="1">
      <c r="A46" s="2"/>
      <c r="G46" t="s">
        <v>12</v>
      </c>
    </row>
    <row r="47" spans="1:11" ht="16.149999999999999" customHeight="1">
      <c r="A47" s="2"/>
    </row>
    <row r="48" spans="1:11" ht="16.149999999999999" customHeight="1">
      <c r="A48" s="20"/>
      <c r="B48" s="22" t="s">
        <v>19</v>
      </c>
      <c r="C48" s="21">
        <f>SUMPRODUCT(LARGE(K7:K43,{1,2,3,4,5,6,7,8,9,10,11,12,13,14,15,16}))</f>
        <v>125</v>
      </c>
      <c r="D48" s="20"/>
      <c r="E48" s="20"/>
      <c r="F48" s="20" t="s">
        <v>18</v>
      </c>
      <c r="H48" s="29"/>
    </row>
    <row r="49" spans="1:8" ht="16.149999999999999" customHeight="1">
      <c r="A49" s="3"/>
    </row>
    <row r="50" spans="1:8" ht="16.149999999999999" customHeight="1">
      <c r="A50" s="5" t="s">
        <v>363</v>
      </c>
      <c r="B50" s="5"/>
      <c r="F50" s="63" t="s">
        <v>10</v>
      </c>
      <c r="G50" s="63"/>
      <c r="H50" s="63"/>
    </row>
    <row r="51" spans="1:8" ht="16.149999999999999" customHeight="1">
      <c r="A51" s="4"/>
    </row>
    <row r="52" spans="1:8" ht="15.6" customHeight="1">
      <c r="A52" s="62" t="s">
        <v>364</v>
      </c>
      <c r="B52" s="5"/>
      <c r="F52" s="63" t="s">
        <v>13</v>
      </c>
      <c r="G52" s="63"/>
      <c r="H52" s="63"/>
    </row>
    <row r="53" spans="1:8" ht="20.45" customHeight="1"/>
    <row r="54" spans="1:8" ht="22.15" customHeight="1"/>
  </sheetData>
  <mergeCells count="60">
    <mergeCell ref="F52:H52"/>
    <mergeCell ref="A40:A41"/>
    <mergeCell ref="B40:B41"/>
    <mergeCell ref="C40:C41"/>
    <mergeCell ref="F45:H45"/>
    <mergeCell ref="I45:K45"/>
    <mergeCell ref="F50:H50"/>
    <mergeCell ref="A36:A37"/>
    <mergeCell ref="B36:B37"/>
    <mergeCell ref="C36:C37"/>
    <mergeCell ref="A38:A39"/>
    <mergeCell ref="B38:B39"/>
    <mergeCell ref="C38:C39"/>
    <mergeCell ref="A33:A34"/>
    <mergeCell ref="B33:B34"/>
    <mergeCell ref="C33:C34"/>
    <mergeCell ref="A29:A30"/>
    <mergeCell ref="B29:B30"/>
    <mergeCell ref="C29:C30"/>
    <mergeCell ref="A31:A32"/>
    <mergeCell ref="B31:B32"/>
    <mergeCell ref="C31:C32"/>
    <mergeCell ref="A25:A26"/>
    <mergeCell ref="B25:B26"/>
    <mergeCell ref="C25:C26"/>
    <mergeCell ref="A27:A28"/>
    <mergeCell ref="B27:B28"/>
    <mergeCell ref="C27:C28"/>
    <mergeCell ref="A21:A22"/>
    <mergeCell ref="B21:B22"/>
    <mergeCell ref="C21:C22"/>
    <mergeCell ref="A23:A24"/>
    <mergeCell ref="B23:B24"/>
    <mergeCell ref="C23:C24"/>
    <mergeCell ref="A17:A18"/>
    <mergeCell ref="B17:B18"/>
    <mergeCell ref="C17:C18"/>
    <mergeCell ref="A19:A20"/>
    <mergeCell ref="B19:B20"/>
    <mergeCell ref="C19:C20"/>
    <mergeCell ref="A13:A14"/>
    <mergeCell ref="B13:B14"/>
    <mergeCell ref="C13:C14"/>
    <mergeCell ref="A15:A16"/>
    <mergeCell ref="B15:B16"/>
    <mergeCell ref="C15:C16"/>
    <mergeCell ref="A9:A10"/>
    <mergeCell ref="B9:B10"/>
    <mergeCell ref="C9:C10"/>
    <mergeCell ref="A11:A12"/>
    <mergeCell ref="B11:B12"/>
    <mergeCell ref="C11:C12"/>
    <mergeCell ref="A7:A8"/>
    <mergeCell ref="B7:B8"/>
    <mergeCell ref="C7:C8"/>
    <mergeCell ref="A1:K1"/>
    <mergeCell ref="A2:K2"/>
    <mergeCell ref="C3:K3"/>
    <mergeCell ref="A5:B5"/>
    <mergeCell ref="E5:H5"/>
  </mergeCells>
  <pageMargins left="0.7" right="0.7" top="0.75" bottom="0.75" header="0.3" footer="0.3"/>
  <pageSetup paperSize="9" scale="7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K49"/>
  <sheetViews>
    <sheetView zoomScaleNormal="100" workbookViewId="0">
      <pane xSplit="9" ySplit="8" topLeftCell="J33" activePane="bottomRight" state="frozen"/>
      <selection pane="topRight" activeCell="J1" sqref="J1"/>
      <selection pane="bottomLeft" activeCell="A9" sqref="A9"/>
      <selection pane="bottomRight" activeCell="C3" sqref="C3:K3"/>
    </sheetView>
  </sheetViews>
  <sheetFormatPr defaultRowHeight="15"/>
  <cols>
    <col min="1" max="1" width="4.7109375" customWidth="1"/>
    <col min="2" max="2" width="31.28515625" customWidth="1"/>
    <col min="3" max="3" width="11.140625" customWidth="1"/>
    <col min="4" max="4" width="9.28515625" customWidth="1"/>
    <col min="5" max="5" width="8.28515625" customWidth="1"/>
    <col min="7" max="7" width="7.5703125" customWidth="1"/>
    <col min="8" max="8" width="8" style="27" customWidth="1"/>
    <col min="9" max="9" width="5.42578125" style="27" customWidth="1"/>
    <col min="10" max="10" width="6.140625" style="27" customWidth="1"/>
    <col min="11" max="11" width="8.7109375" style="25" customWidth="1"/>
  </cols>
  <sheetData>
    <row r="1" spans="1:11" ht="20.25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1" ht="39" customHeight="1">
      <c r="A2" s="73" t="s">
        <v>32</v>
      </c>
      <c r="B2" s="73"/>
      <c r="C2" s="73"/>
      <c r="D2" s="73"/>
      <c r="E2" s="73"/>
      <c r="F2" s="73"/>
      <c r="G2" s="73"/>
      <c r="H2" s="73"/>
      <c r="I2" s="73"/>
      <c r="J2" s="73"/>
      <c r="K2" s="73"/>
    </row>
    <row r="3" spans="1:11" ht="24.75" customHeight="1">
      <c r="B3" s="47" t="s">
        <v>33</v>
      </c>
      <c r="C3" s="70" t="s">
        <v>35</v>
      </c>
      <c r="D3" s="70"/>
      <c r="E3" s="70"/>
      <c r="F3" s="70"/>
      <c r="G3" s="70"/>
      <c r="H3" s="70"/>
      <c r="I3" s="70"/>
      <c r="J3" s="70"/>
      <c r="K3" s="70"/>
    </row>
    <row r="4" spans="1:11" ht="10.15" customHeight="1">
      <c r="A4" s="1"/>
    </row>
    <row r="5" spans="1:11" ht="18.75">
      <c r="A5" s="71" t="s">
        <v>16</v>
      </c>
      <c r="B5" s="71"/>
      <c r="E5" s="71" t="s">
        <v>17</v>
      </c>
      <c r="F5" s="71"/>
      <c r="G5" s="71"/>
      <c r="H5" s="71"/>
    </row>
    <row r="6" spans="1:11" ht="25.5">
      <c r="A6" s="14" t="s">
        <v>1</v>
      </c>
      <c r="B6" s="14" t="s">
        <v>2</v>
      </c>
      <c r="C6" s="14" t="s">
        <v>3</v>
      </c>
      <c r="D6" s="14" t="s">
        <v>4</v>
      </c>
      <c r="E6" s="14" t="s">
        <v>5</v>
      </c>
      <c r="F6" s="14" t="s">
        <v>6</v>
      </c>
      <c r="G6" s="14" t="s">
        <v>7</v>
      </c>
      <c r="H6" s="14" t="s">
        <v>8</v>
      </c>
      <c r="I6" s="14" t="s">
        <v>20</v>
      </c>
      <c r="J6" s="14" t="s">
        <v>20</v>
      </c>
      <c r="K6" s="24" t="s">
        <v>21</v>
      </c>
    </row>
    <row r="7" spans="1:11" ht="17.25" customHeight="1">
      <c r="A7" s="66">
        <v>1</v>
      </c>
      <c r="B7" s="67" t="s">
        <v>36</v>
      </c>
      <c r="C7" s="72">
        <v>36133</v>
      </c>
      <c r="D7" s="15">
        <v>400</v>
      </c>
      <c r="E7" s="59" t="s">
        <v>304</v>
      </c>
      <c r="F7" s="16" t="s">
        <v>84</v>
      </c>
      <c r="G7" s="13">
        <v>2</v>
      </c>
      <c r="H7" s="16">
        <v>17</v>
      </c>
      <c r="I7" s="28">
        <v>5</v>
      </c>
      <c r="J7" s="28">
        <v>0</v>
      </c>
      <c r="K7" s="26">
        <f>H7+I7+J7</f>
        <v>22</v>
      </c>
    </row>
    <row r="8" spans="1:11" ht="17.25" customHeight="1">
      <c r="A8" s="66"/>
      <c r="B8" s="67"/>
      <c r="C8" s="69"/>
      <c r="D8" s="15">
        <v>200</v>
      </c>
      <c r="E8" s="59" t="s">
        <v>459</v>
      </c>
      <c r="F8" s="16" t="s">
        <v>84</v>
      </c>
      <c r="G8" s="13">
        <v>9</v>
      </c>
      <c r="H8" s="16">
        <v>10</v>
      </c>
      <c r="I8" s="28">
        <v>5</v>
      </c>
      <c r="J8" s="28">
        <v>0</v>
      </c>
      <c r="K8" s="26">
        <f t="shared" ref="K8:K37" si="0">H8+I8+J8</f>
        <v>15</v>
      </c>
    </row>
    <row r="9" spans="1:11" ht="17.25" customHeight="1">
      <c r="A9" s="66">
        <v>2</v>
      </c>
      <c r="B9" s="67" t="s">
        <v>37</v>
      </c>
      <c r="C9" s="72">
        <v>36326</v>
      </c>
      <c r="D9" s="14" t="s">
        <v>38</v>
      </c>
      <c r="E9" s="13">
        <v>1.65</v>
      </c>
      <c r="F9" s="13">
        <v>1</v>
      </c>
      <c r="G9" s="13">
        <v>6</v>
      </c>
      <c r="H9" s="16">
        <v>13</v>
      </c>
      <c r="I9" s="28">
        <v>0</v>
      </c>
      <c r="J9" s="28">
        <v>0</v>
      </c>
      <c r="K9" s="26">
        <f t="shared" si="0"/>
        <v>13</v>
      </c>
    </row>
    <row r="10" spans="1:11" ht="17.25" customHeight="1">
      <c r="A10" s="66"/>
      <c r="B10" s="67"/>
      <c r="C10" s="69"/>
      <c r="D10" s="15"/>
      <c r="E10" s="13"/>
      <c r="F10" s="13"/>
      <c r="G10" s="13"/>
      <c r="H10" s="16"/>
      <c r="I10" s="28"/>
      <c r="J10" s="28"/>
      <c r="K10" s="26">
        <f t="shared" si="0"/>
        <v>0</v>
      </c>
    </row>
    <row r="11" spans="1:11" ht="17.25" customHeight="1">
      <c r="A11" s="66">
        <v>3</v>
      </c>
      <c r="B11" s="67" t="s">
        <v>39</v>
      </c>
      <c r="C11" s="72">
        <v>36654</v>
      </c>
      <c r="D11" s="15">
        <v>800</v>
      </c>
      <c r="E11" s="16" t="s">
        <v>433</v>
      </c>
      <c r="F11" s="13">
        <v>1</v>
      </c>
      <c r="G11" s="13">
        <v>10</v>
      </c>
      <c r="H11" s="16">
        <v>9</v>
      </c>
      <c r="I11" s="28">
        <v>0</v>
      </c>
      <c r="J11" s="28">
        <v>0</v>
      </c>
      <c r="K11" s="26">
        <f t="shared" si="0"/>
        <v>9</v>
      </c>
    </row>
    <row r="12" spans="1:11" ht="17.25" customHeight="1">
      <c r="A12" s="66"/>
      <c r="B12" s="67"/>
      <c r="C12" s="69"/>
      <c r="D12" s="15"/>
      <c r="E12" s="13"/>
      <c r="F12" s="13"/>
      <c r="G12" s="13"/>
      <c r="H12" s="16"/>
      <c r="I12" s="28"/>
      <c r="J12" s="28"/>
      <c r="K12" s="26">
        <f t="shared" si="0"/>
        <v>0</v>
      </c>
    </row>
    <row r="13" spans="1:11" ht="17.25" customHeight="1">
      <c r="A13" s="66">
        <v>4</v>
      </c>
      <c r="B13" s="67" t="s">
        <v>40</v>
      </c>
      <c r="C13" s="72">
        <v>36635</v>
      </c>
      <c r="D13" s="15">
        <v>1500</v>
      </c>
      <c r="E13" s="16" t="s">
        <v>357</v>
      </c>
      <c r="F13" s="13">
        <v>1</v>
      </c>
      <c r="G13" s="13">
        <v>2</v>
      </c>
      <c r="H13" s="16">
        <v>20</v>
      </c>
      <c r="I13" s="28">
        <v>0</v>
      </c>
      <c r="J13" s="28">
        <v>0</v>
      </c>
      <c r="K13" s="26">
        <f t="shared" si="0"/>
        <v>20</v>
      </c>
    </row>
    <row r="14" spans="1:11" ht="17.25" customHeight="1">
      <c r="A14" s="66"/>
      <c r="B14" s="67"/>
      <c r="C14" s="69"/>
      <c r="D14" s="15">
        <v>3000</v>
      </c>
      <c r="E14" s="16" t="s">
        <v>365</v>
      </c>
      <c r="F14" s="13">
        <v>2</v>
      </c>
      <c r="G14" s="13">
        <v>4</v>
      </c>
      <c r="H14" s="16">
        <v>15</v>
      </c>
      <c r="I14" s="28">
        <v>0</v>
      </c>
      <c r="J14" s="28">
        <v>0</v>
      </c>
      <c r="K14" s="26">
        <f t="shared" si="0"/>
        <v>15</v>
      </c>
    </row>
    <row r="15" spans="1:11" ht="17.25" customHeight="1">
      <c r="A15" s="66">
        <v>5</v>
      </c>
      <c r="B15" s="67" t="s">
        <v>41</v>
      </c>
      <c r="C15" s="72">
        <v>36337</v>
      </c>
      <c r="D15" s="15">
        <v>1500</v>
      </c>
      <c r="E15" s="16" t="s">
        <v>366</v>
      </c>
      <c r="F15" s="13">
        <v>2</v>
      </c>
      <c r="G15" s="13">
        <v>6</v>
      </c>
      <c r="H15" s="16">
        <v>13</v>
      </c>
      <c r="I15" s="28">
        <v>0</v>
      </c>
      <c r="J15" s="28">
        <v>0</v>
      </c>
      <c r="K15" s="26">
        <f t="shared" si="0"/>
        <v>13</v>
      </c>
    </row>
    <row r="16" spans="1:11" ht="17.25" customHeight="1">
      <c r="A16" s="66"/>
      <c r="B16" s="67"/>
      <c r="C16" s="69"/>
      <c r="D16" s="15">
        <v>3000</v>
      </c>
      <c r="E16" s="16" t="s">
        <v>367</v>
      </c>
      <c r="F16" s="13">
        <v>2</v>
      </c>
      <c r="G16" s="13">
        <v>6</v>
      </c>
      <c r="H16" s="16">
        <v>13</v>
      </c>
      <c r="I16" s="28">
        <v>0</v>
      </c>
      <c r="J16" s="28">
        <v>0</v>
      </c>
      <c r="K16" s="26">
        <f t="shared" si="0"/>
        <v>13</v>
      </c>
    </row>
    <row r="17" spans="1:11" ht="17.25" customHeight="1">
      <c r="A17" s="66">
        <v>6</v>
      </c>
      <c r="B17" s="67" t="s">
        <v>42</v>
      </c>
      <c r="C17" s="72">
        <v>37237</v>
      </c>
      <c r="D17" s="15" t="s">
        <v>43</v>
      </c>
      <c r="E17" s="16" t="s">
        <v>368</v>
      </c>
      <c r="F17" s="16">
        <v>2</v>
      </c>
      <c r="G17" s="16">
        <v>4</v>
      </c>
      <c r="H17" s="16">
        <v>14</v>
      </c>
      <c r="I17" s="28">
        <v>0</v>
      </c>
      <c r="J17" s="28">
        <v>0</v>
      </c>
      <c r="K17" s="26">
        <f t="shared" si="0"/>
        <v>14</v>
      </c>
    </row>
    <row r="18" spans="1:11" ht="17.25" customHeight="1">
      <c r="A18" s="66"/>
      <c r="B18" s="67"/>
      <c r="C18" s="69"/>
      <c r="D18" s="15">
        <v>3000</v>
      </c>
      <c r="E18" s="16" t="s">
        <v>369</v>
      </c>
      <c r="F18" s="16">
        <v>2</v>
      </c>
      <c r="G18" s="16">
        <v>8</v>
      </c>
      <c r="H18" s="16">
        <v>11</v>
      </c>
      <c r="I18" s="28">
        <v>0</v>
      </c>
      <c r="J18" s="28">
        <v>0</v>
      </c>
      <c r="K18" s="26">
        <f t="shared" si="0"/>
        <v>11</v>
      </c>
    </row>
    <row r="19" spans="1:11" ht="17.25" customHeight="1">
      <c r="A19" s="66">
        <v>7</v>
      </c>
      <c r="B19" s="67" t="s">
        <v>44</v>
      </c>
      <c r="C19" s="72">
        <v>36142</v>
      </c>
      <c r="D19" s="15">
        <v>400</v>
      </c>
      <c r="E19" s="16" t="s">
        <v>370</v>
      </c>
      <c r="F19" s="16">
        <v>2</v>
      </c>
      <c r="G19" s="16">
        <v>20</v>
      </c>
      <c r="H19" s="16">
        <v>1</v>
      </c>
      <c r="I19" s="28">
        <v>0</v>
      </c>
      <c r="J19" s="28">
        <v>0</v>
      </c>
      <c r="K19" s="26">
        <f t="shared" si="0"/>
        <v>1</v>
      </c>
    </row>
    <row r="20" spans="1:11" ht="17.25" customHeight="1">
      <c r="A20" s="66"/>
      <c r="B20" s="67"/>
      <c r="C20" s="69"/>
      <c r="D20" s="15">
        <v>800</v>
      </c>
      <c r="E20" s="16" t="s">
        <v>435</v>
      </c>
      <c r="F20" s="16">
        <v>2</v>
      </c>
      <c r="G20" s="16">
        <v>12</v>
      </c>
      <c r="H20" s="16">
        <v>7</v>
      </c>
      <c r="I20" s="28">
        <v>0</v>
      </c>
      <c r="J20" s="28">
        <v>0</v>
      </c>
      <c r="K20" s="26">
        <f t="shared" si="0"/>
        <v>7</v>
      </c>
    </row>
    <row r="21" spans="1:11" ht="17.25" customHeight="1">
      <c r="A21" s="66">
        <v>8</v>
      </c>
      <c r="B21" s="67" t="s">
        <v>45</v>
      </c>
      <c r="C21" s="72">
        <v>36182</v>
      </c>
      <c r="D21" s="14" t="s">
        <v>38</v>
      </c>
      <c r="E21" s="16">
        <v>1.6</v>
      </c>
      <c r="F21" s="16">
        <v>2</v>
      </c>
      <c r="G21" s="16">
        <v>8</v>
      </c>
      <c r="H21" s="16">
        <v>12</v>
      </c>
      <c r="I21" s="28">
        <v>0</v>
      </c>
      <c r="J21" s="28">
        <v>0</v>
      </c>
      <c r="K21" s="26">
        <f t="shared" si="0"/>
        <v>12</v>
      </c>
    </row>
    <row r="22" spans="1:11" ht="17.25" customHeight="1">
      <c r="A22" s="66"/>
      <c r="B22" s="67"/>
      <c r="C22" s="69"/>
      <c r="D22" s="15"/>
      <c r="E22" s="16"/>
      <c r="F22" s="16"/>
      <c r="G22" s="16"/>
      <c r="H22" s="16"/>
      <c r="I22" s="28"/>
      <c r="J22" s="28"/>
      <c r="K22" s="26">
        <f t="shared" si="0"/>
        <v>0</v>
      </c>
    </row>
    <row r="23" spans="1:11" ht="17.25" customHeight="1">
      <c r="A23" s="66">
        <v>9</v>
      </c>
      <c r="B23" s="67" t="s">
        <v>48</v>
      </c>
      <c r="C23" s="72">
        <v>36628</v>
      </c>
      <c r="D23" s="15">
        <v>100</v>
      </c>
      <c r="E23" s="60">
        <v>0.48958333333333331</v>
      </c>
      <c r="F23" s="16">
        <v>2</v>
      </c>
      <c r="G23" s="16">
        <v>9</v>
      </c>
      <c r="H23" s="16">
        <v>9</v>
      </c>
      <c r="I23" s="28">
        <v>0</v>
      </c>
      <c r="J23" s="28">
        <v>0</v>
      </c>
      <c r="K23" s="26">
        <f t="shared" si="0"/>
        <v>9</v>
      </c>
    </row>
    <row r="24" spans="1:11" ht="17.25" customHeight="1">
      <c r="A24" s="66"/>
      <c r="B24" s="67"/>
      <c r="C24" s="69"/>
      <c r="D24" s="15">
        <v>200</v>
      </c>
      <c r="E24" s="16" t="s">
        <v>347</v>
      </c>
      <c r="F24" s="16"/>
      <c r="G24" s="16"/>
      <c r="H24" s="16"/>
      <c r="I24" s="28"/>
      <c r="J24" s="28"/>
      <c r="K24" s="26">
        <f t="shared" si="0"/>
        <v>0</v>
      </c>
    </row>
    <row r="25" spans="1:11" ht="17.25" customHeight="1">
      <c r="A25" s="66">
        <v>10</v>
      </c>
      <c r="B25" s="67" t="s">
        <v>46</v>
      </c>
      <c r="C25" s="72">
        <v>36037</v>
      </c>
      <c r="D25" s="15">
        <v>400</v>
      </c>
      <c r="E25" s="16" t="s">
        <v>358</v>
      </c>
      <c r="F25" s="16"/>
      <c r="G25" s="16"/>
      <c r="H25" s="16"/>
      <c r="I25" s="28"/>
      <c r="J25" s="28"/>
      <c r="K25" s="26">
        <f t="shared" si="0"/>
        <v>0</v>
      </c>
    </row>
    <row r="26" spans="1:11" ht="17.25" customHeight="1">
      <c r="A26" s="66"/>
      <c r="B26" s="67"/>
      <c r="C26" s="69"/>
      <c r="D26" s="15">
        <v>800</v>
      </c>
      <c r="E26" s="16" t="s">
        <v>347</v>
      </c>
      <c r="F26" s="16"/>
      <c r="G26" s="16"/>
      <c r="H26" s="16"/>
      <c r="I26" s="28"/>
      <c r="J26" s="28"/>
      <c r="K26" s="26">
        <f t="shared" si="0"/>
        <v>0</v>
      </c>
    </row>
    <row r="27" spans="1:11" ht="17.25" customHeight="1">
      <c r="A27" s="66">
        <v>11</v>
      </c>
      <c r="B27" s="67" t="s">
        <v>47</v>
      </c>
      <c r="C27" s="72">
        <v>36653</v>
      </c>
      <c r="D27" s="15" t="s">
        <v>43</v>
      </c>
      <c r="E27" s="16" t="s">
        <v>371</v>
      </c>
      <c r="F27" s="16">
        <v>2</v>
      </c>
      <c r="G27" s="16">
        <v>7</v>
      </c>
      <c r="H27" s="16">
        <v>11</v>
      </c>
      <c r="I27" s="28">
        <v>0</v>
      </c>
      <c r="J27" s="28">
        <v>0</v>
      </c>
      <c r="K27" s="26">
        <f t="shared" si="0"/>
        <v>11</v>
      </c>
    </row>
    <row r="28" spans="1:11" ht="17.25" customHeight="1">
      <c r="A28" s="66"/>
      <c r="B28" s="67"/>
      <c r="C28" s="69"/>
      <c r="D28" s="15">
        <v>3000</v>
      </c>
      <c r="E28" s="16" t="s">
        <v>372</v>
      </c>
      <c r="F28" s="16">
        <v>2</v>
      </c>
      <c r="G28" s="16">
        <v>4</v>
      </c>
      <c r="H28" s="16">
        <v>14</v>
      </c>
      <c r="I28" s="28">
        <v>0</v>
      </c>
      <c r="J28" s="28">
        <v>0</v>
      </c>
      <c r="K28" s="26">
        <f t="shared" si="0"/>
        <v>14</v>
      </c>
    </row>
    <row r="29" spans="1:11" ht="17.25" customHeight="1">
      <c r="A29" s="66">
        <v>12</v>
      </c>
      <c r="B29" s="67" t="s">
        <v>49</v>
      </c>
      <c r="C29" s="72">
        <v>35956</v>
      </c>
      <c r="D29" s="15" t="s">
        <v>43</v>
      </c>
      <c r="E29" s="16" t="s">
        <v>373</v>
      </c>
      <c r="F29" s="16">
        <v>1</v>
      </c>
      <c r="G29" s="16">
        <v>3</v>
      </c>
      <c r="H29" s="16">
        <v>15</v>
      </c>
      <c r="I29" s="28">
        <v>0</v>
      </c>
      <c r="J29" s="28">
        <v>0</v>
      </c>
      <c r="K29" s="26">
        <f t="shared" si="0"/>
        <v>15</v>
      </c>
    </row>
    <row r="30" spans="1:11" ht="17.25" customHeight="1">
      <c r="A30" s="66"/>
      <c r="B30" s="67"/>
      <c r="C30" s="69"/>
      <c r="D30" s="15">
        <v>3000</v>
      </c>
      <c r="E30" s="16" t="s">
        <v>374</v>
      </c>
      <c r="F30" s="16">
        <v>1</v>
      </c>
      <c r="G30" s="16">
        <v>2</v>
      </c>
      <c r="H30" s="16">
        <v>17</v>
      </c>
      <c r="I30" s="28">
        <v>0</v>
      </c>
      <c r="J30" s="28">
        <v>0</v>
      </c>
      <c r="K30" s="26">
        <f t="shared" si="0"/>
        <v>17</v>
      </c>
    </row>
    <row r="31" spans="1:11" ht="17.25" customHeight="1">
      <c r="A31" s="66">
        <v>13</v>
      </c>
      <c r="B31" s="67" t="s">
        <v>50</v>
      </c>
      <c r="C31" s="72">
        <v>36848</v>
      </c>
      <c r="D31" s="14" t="s">
        <v>38</v>
      </c>
      <c r="E31" s="16">
        <v>2.06</v>
      </c>
      <c r="F31" s="16" t="s">
        <v>84</v>
      </c>
      <c r="G31" s="16">
        <v>2</v>
      </c>
      <c r="H31" s="16">
        <v>20</v>
      </c>
      <c r="I31" s="28">
        <v>0</v>
      </c>
      <c r="J31" s="28">
        <v>5</v>
      </c>
      <c r="K31" s="26">
        <f t="shared" si="0"/>
        <v>25</v>
      </c>
    </row>
    <row r="32" spans="1:11" ht="17.25" customHeight="1">
      <c r="A32" s="66"/>
      <c r="B32" s="67"/>
      <c r="C32" s="69"/>
      <c r="D32" s="15"/>
      <c r="E32" s="16"/>
      <c r="F32" s="16"/>
      <c r="G32" s="16"/>
      <c r="H32" s="16"/>
      <c r="I32" s="28"/>
      <c r="J32" s="28"/>
      <c r="K32" s="26">
        <f t="shared" si="0"/>
        <v>0</v>
      </c>
    </row>
    <row r="33" spans="1:11" ht="17.25" customHeight="1">
      <c r="A33" s="66">
        <v>14</v>
      </c>
      <c r="B33" s="67" t="s">
        <v>51</v>
      </c>
      <c r="C33" s="72">
        <v>35815</v>
      </c>
      <c r="D33" s="14" t="s">
        <v>38</v>
      </c>
      <c r="E33" s="16">
        <v>1.85</v>
      </c>
      <c r="F33" s="16">
        <v>2</v>
      </c>
      <c r="G33" s="16">
        <v>7</v>
      </c>
      <c r="H33" s="16">
        <v>12</v>
      </c>
      <c r="I33" s="28">
        <v>0</v>
      </c>
      <c r="J33" s="28">
        <v>0</v>
      </c>
      <c r="K33" s="26">
        <f t="shared" si="0"/>
        <v>12</v>
      </c>
    </row>
    <row r="34" spans="1:11" ht="17.25" customHeight="1">
      <c r="A34" s="66"/>
      <c r="B34" s="67"/>
      <c r="C34" s="69"/>
      <c r="D34" s="14" t="s">
        <v>52</v>
      </c>
      <c r="E34" s="16">
        <v>14.03</v>
      </c>
      <c r="F34" s="16">
        <v>2</v>
      </c>
      <c r="G34" s="16">
        <v>7</v>
      </c>
      <c r="H34" s="16">
        <v>13</v>
      </c>
      <c r="I34" s="28">
        <v>0</v>
      </c>
      <c r="J34" s="28">
        <v>0</v>
      </c>
      <c r="K34" s="26">
        <f t="shared" si="0"/>
        <v>13</v>
      </c>
    </row>
    <row r="35" spans="1:11" ht="17.25" customHeight="1">
      <c r="A35" s="66">
        <v>15</v>
      </c>
      <c r="B35" s="67" t="s">
        <v>53</v>
      </c>
      <c r="C35" s="72">
        <v>36279</v>
      </c>
      <c r="D35" s="15">
        <v>400</v>
      </c>
      <c r="E35" s="16" t="s">
        <v>314</v>
      </c>
      <c r="F35" s="16">
        <v>1</v>
      </c>
      <c r="G35" s="16">
        <v>18</v>
      </c>
      <c r="H35" s="16">
        <v>3</v>
      </c>
      <c r="I35" s="28">
        <v>0</v>
      </c>
      <c r="J35" s="28">
        <v>0</v>
      </c>
      <c r="K35" s="26">
        <f t="shared" si="0"/>
        <v>3</v>
      </c>
    </row>
    <row r="36" spans="1:11" ht="17.25" customHeight="1">
      <c r="A36" s="66"/>
      <c r="B36" s="67"/>
      <c r="C36" s="69"/>
      <c r="D36" s="15">
        <v>800</v>
      </c>
      <c r="E36" s="16" t="s">
        <v>424</v>
      </c>
      <c r="F36" s="16">
        <v>2</v>
      </c>
      <c r="G36" s="16">
        <v>9</v>
      </c>
      <c r="H36" s="16">
        <v>9</v>
      </c>
      <c r="I36" s="28">
        <v>0</v>
      </c>
      <c r="J36" s="28">
        <v>0</v>
      </c>
      <c r="K36" s="26">
        <f t="shared" si="0"/>
        <v>9</v>
      </c>
    </row>
    <row r="37" spans="1:11" ht="17.25" customHeight="1">
      <c r="A37" s="44">
        <v>16</v>
      </c>
      <c r="B37" s="45" t="s">
        <v>54</v>
      </c>
      <c r="C37" s="46"/>
      <c r="D37" s="15"/>
      <c r="E37" s="16" t="s">
        <v>358</v>
      </c>
      <c r="F37" s="16"/>
      <c r="G37" s="16"/>
      <c r="H37" s="16"/>
      <c r="I37" s="28"/>
      <c r="J37" s="28"/>
      <c r="K37" s="26">
        <f t="shared" si="0"/>
        <v>0</v>
      </c>
    </row>
    <row r="38" spans="1:11" ht="17.25" customHeight="1">
      <c r="A38" s="44">
        <v>17</v>
      </c>
      <c r="B38" s="45" t="s">
        <v>55</v>
      </c>
      <c r="C38" s="15"/>
      <c r="D38" s="15"/>
      <c r="E38" s="16" t="s">
        <v>375</v>
      </c>
      <c r="F38" s="16">
        <v>2</v>
      </c>
      <c r="G38" s="16">
        <v>10</v>
      </c>
      <c r="H38" s="16">
        <v>8</v>
      </c>
      <c r="I38" s="28">
        <v>0</v>
      </c>
      <c r="J38" s="28">
        <v>0</v>
      </c>
      <c r="K38" s="26">
        <f t="shared" ref="K38" si="1">H38+I38+J38</f>
        <v>8</v>
      </c>
    </row>
    <row r="39" spans="1:11" ht="16.149999999999999" customHeight="1" thickBot="1">
      <c r="A39" s="6"/>
      <c r="B39" s="7"/>
      <c r="C39" s="6"/>
      <c r="D39" s="6"/>
      <c r="E39" s="6"/>
      <c r="F39" s="6"/>
      <c r="G39" s="6"/>
      <c r="H39" s="6"/>
    </row>
    <row r="40" spans="1:11" ht="16.149999999999999" customHeight="1" thickBot="1">
      <c r="A40" s="6"/>
      <c r="B40" s="8" t="s">
        <v>11</v>
      </c>
      <c r="C40" s="6"/>
      <c r="D40" s="9"/>
      <c r="E40" s="6"/>
      <c r="F40" s="74" t="s">
        <v>56</v>
      </c>
      <c r="G40" s="75"/>
      <c r="H40" s="76"/>
    </row>
    <row r="41" spans="1:11" ht="16.149999999999999" customHeight="1">
      <c r="A41" s="2"/>
      <c r="G41" t="s">
        <v>12</v>
      </c>
    </row>
    <row r="42" spans="1:11" ht="16.149999999999999" customHeight="1">
      <c r="A42" s="2"/>
    </row>
    <row r="43" spans="1:11" ht="16.149999999999999" customHeight="1">
      <c r="A43" s="20"/>
      <c r="B43" s="22" t="s">
        <v>19</v>
      </c>
      <c r="C43" s="21">
        <f>SUMPRODUCT(LARGE(K7:K38,{1,2,3,4,5,6,7,8,9,10,11,12,13,14,15,16}))</f>
        <v>244</v>
      </c>
      <c r="D43" s="20"/>
      <c r="E43" s="20"/>
      <c r="F43" s="20" t="s">
        <v>18</v>
      </c>
      <c r="H43" s="29"/>
    </row>
    <row r="44" spans="1:11" ht="16.149999999999999" customHeight="1">
      <c r="A44" s="3"/>
    </row>
    <row r="45" spans="1:11" ht="16.149999999999999" customHeight="1">
      <c r="A45" s="5" t="s">
        <v>363</v>
      </c>
      <c r="B45" s="5"/>
      <c r="F45" s="63" t="s">
        <v>10</v>
      </c>
      <c r="G45" s="63"/>
      <c r="H45" s="63"/>
    </row>
    <row r="46" spans="1:11" ht="16.149999999999999" customHeight="1">
      <c r="A46" s="4"/>
    </row>
    <row r="47" spans="1:11" ht="15.6" customHeight="1">
      <c r="A47" s="62" t="s">
        <v>364</v>
      </c>
      <c r="B47" s="5"/>
      <c r="F47" s="63" t="s">
        <v>13</v>
      </c>
      <c r="G47" s="63"/>
      <c r="H47" s="63"/>
    </row>
    <row r="48" spans="1:11" ht="20.45" customHeight="1"/>
    <row r="49" ht="22.15" customHeight="1"/>
  </sheetData>
  <mergeCells count="53">
    <mergeCell ref="F40:H40"/>
    <mergeCell ref="A35:A36"/>
    <mergeCell ref="B35:B36"/>
    <mergeCell ref="C35:C36"/>
    <mergeCell ref="A31:A32"/>
    <mergeCell ref="B31:B32"/>
    <mergeCell ref="C31:C32"/>
    <mergeCell ref="A33:A34"/>
    <mergeCell ref="B33:B34"/>
    <mergeCell ref="C33:C34"/>
    <mergeCell ref="F45:H45"/>
    <mergeCell ref="F47:H47"/>
    <mergeCell ref="C13:C14"/>
    <mergeCell ref="C15:C16"/>
    <mergeCell ref="A23:A24"/>
    <mergeCell ref="B23:B24"/>
    <mergeCell ref="C23:C24"/>
    <mergeCell ref="A25:A26"/>
    <mergeCell ref="B25:B26"/>
    <mergeCell ref="C25:C26"/>
    <mergeCell ref="A27:A28"/>
    <mergeCell ref="B27:B28"/>
    <mergeCell ref="C27:C28"/>
    <mergeCell ref="A29:A30"/>
    <mergeCell ref="B29:B30"/>
    <mergeCell ref="C29:C30"/>
    <mergeCell ref="C17:C18"/>
    <mergeCell ref="A19:A20"/>
    <mergeCell ref="B19:B20"/>
    <mergeCell ref="C19:C20"/>
    <mergeCell ref="B13:B14"/>
    <mergeCell ref="B15:B16"/>
    <mergeCell ref="A5:B5"/>
    <mergeCell ref="E5:H5"/>
    <mergeCell ref="A2:K2"/>
    <mergeCell ref="A1:K1"/>
    <mergeCell ref="C3:K3"/>
    <mergeCell ref="C7:C8"/>
    <mergeCell ref="C9:C10"/>
    <mergeCell ref="C11:C12"/>
    <mergeCell ref="A21:A22"/>
    <mergeCell ref="B21:B22"/>
    <mergeCell ref="C21:C22"/>
    <mergeCell ref="A7:A8"/>
    <mergeCell ref="A9:A10"/>
    <mergeCell ref="A11:A12"/>
    <mergeCell ref="A13:A14"/>
    <mergeCell ref="A15:A16"/>
    <mergeCell ref="B7:B8"/>
    <mergeCell ref="B9:B10"/>
    <mergeCell ref="B11:B12"/>
    <mergeCell ref="A17:A18"/>
    <mergeCell ref="B17:B18"/>
  </mergeCells>
  <pageMargins left="0.24" right="0.11811023622047245" top="0.27559055118110237" bottom="0.47244094488188981" header="0.51181102362204722" footer="0.31496062992125984"/>
  <pageSetup paperSize="9" scale="91" orientation="portrait" horizontalDpi="4294967295" verticalDpi="4294967295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FF0000"/>
  </sheetPr>
  <dimension ref="A1:K54"/>
  <sheetViews>
    <sheetView zoomScaleNormal="100" workbookViewId="0">
      <selection activeCell="B51" sqref="B51"/>
    </sheetView>
  </sheetViews>
  <sheetFormatPr defaultRowHeight="15"/>
  <cols>
    <col min="1" max="1" width="4.7109375" customWidth="1"/>
    <col min="2" max="2" width="31.28515625" customWidth="1"/>
    <col min="3" max="3" width="11.140625" customWidth="1"/>
    <col min="4" max="4" width="9.28515625" customWidth="1"/>
    <col min="5" max="5" width="8.28515625" customWidth="1"/>
    <col min="7" max="7" width="7.5703125" customWidth="1"/>
    <col min="8" max="8" width="8" style="27" customWidth="1"/>
    <col min="9" max="9" width="5.42578125" style="27" customWidth="1"/>
    <col min="10" max="10" width="6.140625" style="27" customWidth="1"/>
    <col min="11" max="11" width="8.7109375" style="25" customWidth="1"/>
  </cols>
  <sheetData>
    <row r="1" spans="1:11" ht="20.25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1" ht="39" customHeight="1">
      <c r="A2" s="73" t="s">
        <v>32</v>
      </c>
      <c r="B2" s="73"/>
      <c r="C2" s="73"/>
      <c r="D2" s="73"/>
      <c r="E2" s="73"/>
      <c r="F2" s="73"/>
      <c r="G2" s="73"/>
      <c r="H2" s="73"/>
      <c r="I2" s="73"/>
      <c r="J2" s="73"/>
      <c r="K2" s="73"/>
    </row>
    <row r="3" spans="1:11" ht="24.75" customHeight="1">
      <c r="B3" s="47" t="s">
        <v>33</v>
      </c>
      <c r="C3" s="77" t="s">
        <v>287</v>
      </c>
      <c r="D3" s="77"/>
      <c r="E3" s="77"/>
      <c r="F3" s="77"/>
      <c r="G3" s="77"/>
      <c r="H3" s="77"/>
      <c r="I3" s="77"/>
      <c r="J3" s="77"/>
      <c r="K3" s="77"/>
    </row>
    <row r="4" spans="1:11" ht="10.15" customHeight="1">
      <c r="A4" s="1"/>
    </row>
    <row r="5" spans="1:11" ht="18.75">
      <c r="A5" s="71" t="s">
        <v>16</v>
      </c>
      <c r="B5" s="71"/>
      <c r="E5" s="71" t="s">
        <v>17</v>
      </c>
      <c r="F5" s="71"/>
      <c r="G5" s="71"/>
      <c r="H5" s="71"/>
    </row>
    <row r="6" spans="1:11" ht="25.5">
      <c r="A6" s="14" t="s">
        <v>1</v>
      </c>
      <c r="B6" s="14" t="s">
        <v>2</v>
      </c>
      <c r="C6" s="14" t="s">
        <v>3</v>
      </c>
      <c r="D6" s="14" t="s">
        <v>4</v>
      </c>
      <c r="E6" s="14" t="s">
        <v>5</v>
      </c>
      <c r="F6" s="14" t="s">
        <v>6</v>
      </c>
      <c r="G6" s="14" t="s">
        <v>7</v>
      </c>
      <c r="H6" s="14" t="s">
        <v>8</v>
      </c>
      <c r="I6" s="14" t="s">
        <v>20</v>
      </c>
      <c r="J6" s="14" t="s">
        <v>20</v>
      </c>
      <c r="K6" s="44" t="s">
        <v>21</v>
      </c>
    </row>
    <row r="7" spans="1:11" ht="17.25" customHeight="1">
      <c r="A7" s="66">
        <v>1</v>
      </c>
      <c r="B7" s="67" t="s">
        <v>289</v>
      </c>
      <c r="C7" s="89">
        <v>36876</v>
      </c>
      <c r="D7" s="14" t="s">
        <v>38</v>
      </c>
      <c r="E7" s="58">
        <v>1.6</v>
      </c>
      <c r="F7" s="16">
        <v>2</v>
      </c>
      <c r="G7" s="16">
        <v>9</v>
      </c>
      <c r="H7" s="16">
        <v>11</v>
      </c>
      <c r="I7" s="28">
        <v>0</v>
      </c>
      <c r="J7" s="28">
        <v>0</v>
      </c>
      <c r="K7" s="26">
        <f>H7+I7+J7</f>
        <v>11</v>
      </c>
    </row>
    <row r="8" spans="1:11" ht="17.25" customHeight="1">
      <c r="A8" s="66"/>
      <c r="B8" s="67"/>
      <c r="C8" s="88"/>
      <c r="D8" s="15"/>
      <c r="E8" s="16"/>
      <c r="F8" s="16"/>
      <c r="G8" s="16"/>
      <c r="H8" s="16"/>
      <c r="I8" s="28"/>
      <c r="J8" s="28"/>
      <c r="K8" s="26">
        <f t="shared" ref="K8:K43" si="0">H8+I8+J8</f>
        <v>0</v>
      </c>
    </row>
    <row r="9" spans="1:11" ht="17.25" customHeight="1">
      <c r="A9" s="66">
        <v>2</v>
      </c>
      <c r="B9" s="67" t="s">
        <v>290</v>
      </c>
      <c r="C9" s="89">
        <v>36059</v>
      </c>
      <c r="D9" s="14" t="s">
        <v>99</v>
      </c>
      <c r="E9" s="16">
        <v>16.38</v>
      </c>
      <c r="F9" s="16" t="s">
        <v>84</v>
      </c>
      <c r="G9" s="16">
        <v>2</v>
      </c>
      <c r="H9" s="16">
        <v>17</v>
      </c>
      <c r="I9" s="28">
        <v>5</v>
      </c>
      <c r="J9" s="28">
        <v>3</v>
      </c>
      <c r="K9" s="26">
        <f t="shared" si="0"/>
        <v>25</v>
      </c>
    </row>
    <row r="10" spans="1:11" ht="17.25" customHeight="1">
      <c r="A10" s="66"/>
      <c r="B10" s="67"/>
      <c r="C10" s="88"/>
      <c r="D10" s="15"/>
      <c r="E10" s="16"/>
      <c r="F10" s="16"/>
      <c r="G10" s="16"/>
      <c r="H10" s="16"/>
      <c r="I10" s="28"/>
      <c r="J10" s="28"/>
      <c r="K10" s="26">
        <f t="shared" si="0"/>
        <v>0</v>
      </c>
    </row>
    <row r="11" spans="1:11" ht="22.5">
      <c r="A11" s="66">
        <v>3</v>
      </c>
      <c r="B11" s="67" t="s">
        <v>291</v>
      </c>
      <c r="C11" s="89">
        <v>36323</v>
      </c>
      <c r="D11" s="14" t="s">
        <v>88</v>
      </c>
      <c r="E11" s="16" t="s">
        <v>324</v>
      </c>
      <c r="F11" s="16">
        <v>1</v>
      </c>
      <c r="G11" s="16">
        <v>6</v>
      </c>
      <c r="H11" s="16">
        <v>14</v>
      </c>
      <c r="I11" s="28">
        <v>0</v>
      </c>
      <c r="J11" s="28">
        <v>0</v>
      </c>
      <c r="K11" s="26">
        <f t="shared" si="0"/>
        <v>14</v>
      </c>
    </row>
    <row r="12" spans="1:11" ht="17.25" customHeight="1">
      <c r="A12" s="66"/>
      <c r="B12" s="67"/>
      <c r="C12" s="88"/>
      <c r="D12" s="15" t="s">
        <v>67</v>
      </c>
      <c r="E12" s="16">
        <v>6.43</v>
      </c>
      <c r="F12" s="16">
        <v>2</v>
      </c>
      <c r="G12" s="16">
        <v>12</v>
      </c>
      <c r="H12" s="16">
        <v>9</v>
      </c>
      <c r="I12" s="28">
        <v>0</v>
      </c>
      <c r="J12" s="28">
        <v>0</v>
      </c>
      <c r="K12" s="26">
        <f t="shared" si="0"/>
        <v>9</v>
      </c>
    </row>
    <row r="13" spans="1:11" ht="17.25" hidden="1" customHeight="1">
      <c r="A13" s="66">
        <v>4</v>
      </c>
      <c r="B13" s="67"/>
      <c r="C13" s="87"/>
      <c r="D13" s="14"/>
      <c r="E13" s="16"/>
      <c r="F13" s="16"/>
      <c r="G13" s="16"/>
      <c r="H13" s="16"/>
      <c r="I13" s="28"/>
      <c r="J13" s="28"/>
      <c r="K13" s="26">
        <f t="shared" si="0"/>
        <v>0</v>
      </c>
    </row>
    <row r="14" spans="1:11" ht="17.25" hidden="1" customHeight="1">
      <c r="A14" s="66"/>
      <c r="B14" s="67"/>
      <c r="C14" s="88"/>
      <c r="D14" s="15"/>
      <c r="E14" s="16"/>
      <c r="F14" s="16"/>
      <c r="G14" s="16"/>
      <c r="H14" s="16"/>
      <c r="I14" s="28"/>
      <c r="J14" s="28"/>
      <c r="K14" s="26">
        <f t="shared" si="0"/>
        <v>0</v>
      </c>
    </row>
    <row r="15" spans="1:11" ht="17.25" hidden="1" customHeight="1">
      <c r="A15" s="66">
        <v>5</v>
      </c>
      <c r="B15" s="67"/>
      <c r="C15" s="87"/>
      <c r="D15" s="14"/>
      <c r="E15" s="16"/>
      <c r="F15" s="16"/>
      <c r="G15" s="16"/>
      <c r="H15" s="16"/>
      <c r="I15" s="28"/>
      <c r="J15" s="28"/>
      <c r="K15" s="26">
        <f t="shared" si="0"/>
        <v>0</v>
      </c>
    </row>
    <row r="16" spans="1:11" ht="17.25" hidden="1" customHeight="1">
      <c r="A16" s="66"/>
      <c r="B16" s="67"/>
      <c r="C16" s="88"/>
      <c r="D16" s="15"/>
      <c r="E16" s="16"/>
      <c r="F16" s="16"/>
      <c r="G16" s="16"/>
      <c r="H16" s="16"/>
      <c r="I16" s="28"/>
      <c r="J16" s="28"/>
      <c r="K16" s="26">
        <f t="shared" si="0"/>
        <v>0</v>
      </c>
    </row>
    <row r="17" spans="1:11" ht="17.25" hidden="1" customHeight="1">
      <c r="A17" s="66">
        <v>6</v>
      </c>
      <c r="B17" s="67"/>
      <c r="C17" s="87"/>
      <c r="D17" s="15"/>
      <c r="E17" s="16"/>
      <c r="F17" s="16"/>
      <c r="G17" s="16"/>
      <c r="H17" s="16"/>
      <c r="I17" s="28"/>
      <c r="J17" s="28"/>
      <c r="K17" s="26">
        <f t="shared" si="0"/>
        <v>0</v>
      </c>
    </row>
    <row r="18" spans="1:11" ht="17.25" hidden="1" customHeight="1">
      <c r="A18" s="66"/>
      <c r="B18" s="67"/>
      <c r="C18" s="88"/>
      <c r="D18" s="14"/>
      <c r="E18" s="16"/>
      <c r="F18" s="16"/>
      <c r="G18" s="16"/>
      <c r="H18" s="16"/>
      <c r="I18" s="28"/>
      <c r="J18" s="28"/>
      <c r="K18" s="26">
        <f t="shared" si="0"/>
        <v>0</v>
      </c>
    </row>
    <row r="19" spans="1:11" ht="17.25" hidden="1" customHeight="1">
      <c r="A19" s="66">
        <v>7</v>
      </c>
      <c r="B19" s="67"/>
      <c r="C19" s="87"/>
      <c r="D19" s="15"/>
      <c r="E19" s="16"/>
      <c r="F19" s="16"/>
      <c r="G19" s="16"/>
      <c r="H19" s="16"/>
      <c r="I19" s="28"/>
      <c r="J19" s="28"/>
      <c r="K19" s="26">
        <f t="shared" si="0"/>
        <v>0</v>
      </c>
    </row>
    <row r="20" spans="1:11" ht="17.25" hidden="1" customHeight="1">
      <c r="A20" s="66"/>
      <c r="B20" s="67"/>
      <c r="C20" s="88"/>
      <c r="D20" s="48"/>
      <c r="E20" s="16"/>
      <c r="F20" s="16"/>
      <c r="G20" s="16"/>
      <c r="H20" s="16"/>
      <c r="I20" s="28"/>
      <c r="J20" s="28"/>
      <c r="K20" s="26">
        <f t="shared" si="0"/>
        <v>0</v>
      </c>
    </row>
    <row r="21" spans="1:11" ht="17.25" hidden="1" customHeight="1">
      <c r="A21" s="82">
        <v>8</v>
      </c>
      <c r="B21" s="84"/>
      <c r="C21" s="87"/>
      <c r="D21" s="14"/>
      <c r="E21" s="16"/>
      <c r="F21" s="16"/>
      <c r="G21" s="16"/>
      <c r="H21" s="16"/>
      <c r="I21" s="28"/>
      <c r="J21" s="28"/>
      <c r="K21" s="26">
        <f t="shared" si="0"/>
        <v>0</v>
      </c>
    </row>
    <row r="22" spans="1:11" ht="17.25" hidden="1" customHeight="1">
      <c r="A22" s="83"/>
      <c r="B22" s="85"/>
      <c r="C22" s="88"/>
      <c r="D22" s="14"/>
      <c r="E22" s="16"/>
      <c r="F22" s="16"/>
      <c r="G22" s="16"/>
      <c r="H22" s="16"/>
      <c r="I22" s="28"/>
      <c r="J22" s="28"/>
      <c r="K22" s="26">
        <f t="shared" si="0"/>
        <v>0</v>
      </c>
    </row>
    <row r="23" spans="1:11" ht="17.25" hidden="1" customHeight="1">
      <c r="A23" s="82">
        <v>9</v>
      </c>
      <c r="B23" s="84"/>
      <c r="C23" s="87"/>
      <c r="D23" s="15"/>
      <c r="E23" s="16"/>
      <c r="F23" s="16"/>
      <c r="G23" s="16"/>
      <c r="H23" s="16"/>
      <c r="I23" s="28"/>
      <c r="J23" s="28"/>
      <c r="K23" s="26">
        <f t="shared" si="0"/>
        <v>0</v>
      </c>
    </row>
    <row r="24" spans="1:11" ht="17.25" hidden="1" customHeight="1">
      <c r="A24" s="83"/>
      <c r="B24" s="85"/>
      <c r="C24" s="88"/>
      <c r="D24" s="14"/>
      <c r="E24" s="16"/>
      <c r="F24" s="16"/>
      <c r="G24" s="16"/>
      <c r="H24" s="16"/>
      <c r="I24" s="28"/>
      <c r="J24" s="28"/>
      <c r="K24" s="26">
        <f t="shared" si="0"/>
        <v>0</v>
      </c>
    </row>
    <row r="25" spans="1:11" ht="17.25" hidden="1" customHeight="1">
      <c r="A25" s="82">
        <v>10</v>
      </c>
      <c r="B25" s="84"/>
      <c r="C25" s="87"/>
      <c r="D25" s="15"/>
      <c r="E25" s="16"/>
      <c r="F25" s="16"/>
      <c r="G25" s="16"/>
      <c r="H25" s="16"/>
      <c r="I25" s="28"/>
      <c r="J25" s="28"/>
      <c r="K25" s="26">
        <f t="shared" si="0"/>
        <v>0</v>
      </c>
    </row>
    <row r="26" spans="1:11" ht="17.25" hidden="1" customHeight="1">
      <c r="A26" s="83"/>
      <c r="B26" s="85"/>
      <c r="C26" s="88"/>
      <c r="D26" s="14"/>
      <c r="E26" s="16"/>
      <c r="F26" s="16"/>
      <c r="G26" s="16"/>
      <c r="H26" s="16"/>
      <c r="I26" s="28"/>
      <c r="J26" s="28"/>
      <c r="K26" s="26">
        <f t="shared" si="0"/>
        <v>0</v>
      </c>
    </row>
    <row r="27" spans="1:11" ht="17.25" hidden="1" customHeight="1">
      <c r="A27" s="82">
        <v>11</v>
      </c>
      <c r="B27" s="84"/>
      <c r="C27" s="87"/>
      <c r="D27" s="14"/>
      <c r="E27" s="16"/>
      <c r="F27" s="16"/>
      <c r="G27" s="16"/>
      <c r="H27" s="16"/>
      <c r="I27" s="28"/>
      <c r="J27" s="28"/>
      <c r="K27" s="26">
        <f t="shared" si="0"/>
        <v>0</v>
      </c>
    </row>
    <row r="28" spans="1:11" ht="17.25" hidden="1" customHeight="1">
      <c r="A28" s="83"/>
      <c r="B28" s="85"/>
      <c r="C28" s="88"/>
      <c r="D28" s="15"/>
      <c r="E28" s="16"/>
      <c r="F28" s="16"/>
      <c r="G28" s="16"/>
      <c r="H28" s="16"/>
      <c r="I28" s="28"/>
      <c r="J28" s="28"/>
      <c r="K28" s="26">
        <f t="shared" si="0"/>
        <v>0</v>
      </c>
    </row>
    <row r="29" spans="1:11" ht="17.25" hidden="1" customHeight="1">
      <c r="A29" s="82">
        <v>12</v>
      </c>
      <c r="B29" s="84"/>
      <c r="C29" s="87"/>
      <c r="D29" s="14"/>
      <c r="E29" s="16"/>
      <c r="F29" s="16"/>
      <c r="G29" s="16"/>
      <c r="H29" s="16"/>
      <c r="I29" s="28"/>
      <c r="J29" s="28"/>
      <c r="K29" s="26">
        <f t="shared" si="0"/>
        <v>0</v>
      </c>
    </row>
    <row r="30" spans="1:11" ht="17.25" hidden="1" customHeight="1">
      <c r="A30" s="83"/>
      <c r="B30" s="85"/>
      <c r="C30" s="88"/>
      <c r="D30" s="15"/>
      <c r="E30" s="16"/>
      <c r="F30" s="16"/>
      <c r="G30" s="16"/>
      <c r="H30" s="16"/>
      <c r="I30" s="28"/>
      <c r="J30" s="28"/>
      <c r="K30" s="26">
        <f t="shared" si="0"/>
        <v>0</v>
      </c>
    </row>
    <row r="31" spans="1:11" ht="17.25" hidden="1" customHeight="1">
      <c r="A31" s="82">
        <v>13</v>
      </c>
      <c r="B31" s="84"/>
      <c r="C31" s="87"/>
      <c r="D31" s="14"/>
      <c r="E31" s="16"/>
      <c r="F31" s="16"/>
      <c r="G31" s="16"/>
      <c r="H31" s="16"/>
      <c r="I31" s="28"/>
      <c r="J31" s="28"/>
      <c r="K31" s="26">
        <f t="shared" si="0"/>
        <v>0</v>
      </c>
    </row>
    <row r="32" spans="1:11" ht="17.25" hidden="1" customHeight="1">
      <c r="A32" s="83"/>
      <c r="B32" s="85"/>
      <c r="C32" s="88"/>
      <c r="D32" s="14"/>
      <c r="E32" s="16"/>
      <c r="F32" s="16"/>
      <c r="G32" s="16"/>
      <c r="H32" s="16"/>
      <c r="I32" s="28"/>
      <c r="J32" s="28"/>
      <c r="K32" s="26">
        <f t="shared" si="0"/>
        <v>0</v>
      </c>
    </row>
    <row r="33" spans="1:11" ht="17.25" hidden="1" customHeight="1">
      <c r="A33" s="82">
        <v>14</v>
      </c>
      <c r="B33" s="84"/>
      <c r="C33" s="87"/>
      <c r="D33" s="14"/>
      <c r="E33" s="16"/>
      <c r="F33" s="16"/>
      <c r="G33" s="16"/>
      <c r="H33" s="16"/>
      <c r="I33" s="28"/>
      <c r="J33" s="28"/>
      <c r="K33" s="26">
        <f t="shared" si="0"/>
        <v>0</v>
      </c>
    </row>
    <row r="34" spans="1:11" ht="17.25" hidden="1" customHeight="1">
      <c r="A34" s="83"/>
      <c r="B34" s="85"/>
      <c r="C34" s="88"/>
      <c r="D34" s="14"/>
      <c r="E34" s="16"/>
      <c r="F34" s="16"/>
      <c r="G34" s="16"/>
      <c r="H34" s="16"/>
      <c r="I34" s="28"/>
      <c r="J34" s="28"/>
      <c r="K34" s="26">
        <f t="shared" si="0"/>
        <v>0</v>
      </c>
    </row>
    <row r="35" spans="1:11" ht="17.25" hidden="1" customHeight="1">
      <c r="A35" s="49">
        <v>15</v>
      </c>
      <c r="B35" s="50"/>
      <c r="C35" s="53"/>
      <c r="D35" s="14"/>
      <c r="E35" s="16"/>
      <c r="F35" s="16"/>
      <c r="G35" s="16"/>
      <c r="H35" s="16"/>
      <c r="I35" s="28"/>
      <c r="J35" s="28"/>
      <c r="K35" s="26">
        <f t="shared" si="0"/>
        <v>0</v>
      </c>
    </row>
    <row r="36" spans="1:11" ht="17.25" hidden="1" customHeight="1">
      <c r="A36" s="82">
        <v>16</v>
      </c>
      <c r="B36" s="84"/>
      <c r="C36" s="87"/>
      <c r="D36" s="15"/>
      <c r="E36" s="16"/>
      <c r="F36" s="16"/>
      <c r="G36" s="16"/>
      <c r="H36" s="16"/>
      <c r="I36" s="28"/>
      <c r="J36" s="28"/>
      <c r="K36" s="26">
        <f t="shared" si="0"/>
        <v>0</v>
      </c>
    </row>
    <row r="37" spans="1:11" ht="17.25" hidden="1" customHeight="1">
      <c r="A37" s="83"/>
      <c r="B37" s="85"/>
      <c r="C37" s="88"/>
      <c r="D37" s="14"/>
      <c r="E37" s="16"/>
      <c r="F37" s="16"/>
      <c r="G37" s="16"/>
      <c r="H37" s="16"/>
      <c r="I37" s="28"/>
      <c r="J37" s="28"/>
      <c r="K37" s="26">
        <f t="shared" si="0"/>
        <v>0</v>
      </c>
    </row>
    <row r="38" spans="1:11" ht="17.25" hidden="1" customHeight="1">
      <c r="A38" s="82">
        <v>17</v>
      </c>
      <c r="B38" s="84"/>
      <c r="C38" s="87"/>
      <c r="D38" s="14"/>
      <c r="E38" s="16"/>
      <c r="F38" s="16"/>
      <c r="G38" s="16"/>
      <c r="H38" s="16"/>
      <c r="I38" s="28"/>
      <c r="J38" s="28"/>
      <c r="K38" s="26">
        <f t="shared" si="0"/>
        <v>0</v>
      </c>
    </row>
    <row r="39" spans="1:11" ht="17.25" hidden="1" customHeight="1">
      <c r="A39" s="83"/>
      <c r="B39" s="85"/>
      <c r="C39" s="88"/>
      <c r="D39" s="15"/>
      <c r="E39" s="16"/>
      <c r="F39" s="16"/>
      <c r="G39" s="16"/>
      <c r="H39" s="16"/>
      <c r="I39" s="28"/>
      <c r="J39" s="28"/>
      <c r="K39" s="26">
        <f t="shared" si="0"/>
        <v>0</v>
      </c>
    </row>
    <row r="40" spans="1:11" ht="17.25" hidden="1" customHeight="1">
      <c r="A40" s="82">
        <v>18</v>
      </c>
      <c r="B40" s="84"/>
      <c r="C40" s="87"/>
      <c r="D40" s="14"/>
      <c r="E40" s="16"/>
      <c r="F40" s="16"/>
      <c r="G40" s="16"/>
      <c r="H40" s="16"/>
      <c r="I40" s="28"/>
      <c r="J40" s="28"/>
      <c r="K40" s="26">
        <f t="shared" si="0"/>
        <v>0</v>
      </c>
    </row>
    <row r="41" spans="1:11" ht="17.25" hidden="1" customHeight="1">
      <c r="A41" s="83"/>
      <c r="B41" s="85"/>
      <c r="C41" s="88"/>
      <c r="D41" s="15"/>
      <c r="E41" s="16"/>
      <c r="F41" s="16"/>
      <c r="G41" s="16"/>
      <c r="H41" s="16"/>
      <c r="I41" s="28"/>
      <c r="J41" s="28"/>
      <c r="K41" s="26">
        <f t="shared" si="0"/>
        <v>0</v>
      </c>
    </row>
    <row r="42" spans="1:11" ht="17.25" hidden="1" customHeight="1">
      <c r="A42" s="44">
        <v>19</v>
      </c>
      <c r="B42" s="45"/>
      <c r="C42" s="52"/>
      <c r="D42" s="14"/>
      <c r="E42" s="16"/>
      <c r="F42" s="16"/>
      <c r="G42" s="16"/>
      <c r="H42" s="16"/>
      <c r="I42" s="28"/>
      <c r="J42" s="28"/>
      <c r="K42" s="26">
        <f t="shared" si="0"/>
        <v>0</v>
      </c>
    </row>
    <row r="43" spans="1:11" ht="17.25" hidden="1" customHeight="1">
      <c r="A43" s="44">
        <v>20</v>
      </c>
      <c r="B43" s="45"/>
      <c r="C43" s="51"/>
      <c r="D43" s="14"/>
      <c r="E43" s="16"/>
      <c r="F43" s="16"/>
      <c r="G43" s="16"/>
      <c r="H43" s="16"/>
      <c r="I43" s="28"/>
      <c r="J43" s="28"/>
      <c r="K43" s="26">
        <f t="shared" si="0"/>
        <v>0</v>
      </c>
    </row>
    <row r="44" spans="1:11" ht="16.149999999999999" customHeight="1" thickBot="1">
      <c r="A44" s="6"/>
      <c r="B44" s="7"/>
      <c r="C44" s="6"/>
      <c r="D44" s="6"/>
      <c r="E44" s="6"/>
      <c r="F44" s="6"/>
      <c r="G44" s="6"/>
      <c r="H44" s="6"/>
    </row>
    <row r="45" spans="1:11" ht="24.75" customHeight="1" thickBot="1">
      <c r="A45" s="6"/>
      <c r="B45" s="8" t="s">
        <v>11</v>
      </c>
      <c r="C45" s="6"/>
      <c r="D45" s="9"/>
      <c r="E45" s="6"/>
      <c r="F45" s="74" t="s">
        <v>288</v>
      </c>
      <c r="G45" s="75"/>
      <c r="H45" s="76"/>
      <c r="I45" s="80">
        <v>89154504076</v>
      </c>
      <c r="J45" s="81"/>
      <c r="K45" s="81"/>
    </row>
    <row r="46" spans="1:11" ht="16.149999999999999" customHeight="1">
      <c r="A46" s="2"/>
      <c r="G46" t="s">
        <v>12</v>
      </c>
    </row>
    <row r="47" spans="1:11" ht="16.149999999999999" customHeight="1">
      <c r="A47" s="2"/>
    </row>
    <row r="48" spans="1:11" ht="16.149999999999999" customHeight="1">
      <c r="A48" s="20"/>
      <c r="B48" s="22" t="s">
        <v>19</v>
      </c>
      <c r="C48" s="21">
        <f>SUMPRODUCT(LARGE(K7:K43,{1,2,3,4,5,6,7,8,9,10,11,12,13,14,15,16}))</f>
        <v>59</v>
      </c>
      <c r="D48" s="20"/>
      <c r="E48" s="20"/>
      <c r="F48" s="20" t="s">
        <v>18</v>
      </c>
      <c r="H48" s="29"/>
    </row>
    <row r="49" spans="1:8" ht="16.149999999999999" customHeight="1">
      <c r="A49" s="3"/>
    </row>
    <row r="50" spans="1:8" ht="16.149999999999999" customHeight="1">
      <c r="A50" s="5" t="s">
        <v>363</v>
      </c>
      <c r="B50" s="5"/>
      <c r="F50" s="63" t="s">
        <v>10</v>
      </c>
      <c r="G50" s="63"/>
      <c r="H50" s="63"/>
    </row>
    <row r="51" spans="1:8" ht="16.149999999999999" customHeight="1">
      <c r="A51" s="4"/>
    </row>
    <row r="52" spans="1:8" ht="15.6" customHeight="1">
      <c r="A52" s="62" t="s">
        <v>364</v>
      </c>
      <c r="B52" s="5"/>
      <c r="F52" s="63" t="s">
        <v>13</v>
      </c>
      <c r="G52" s="63"/>
      <c r="H52" s="63"/>
    </row>
    <row r="53" spans="1:8" ht="20.45" customHeight="1"/>
    <row r="54" spans="1:8" ht="22.15" customHeight="1"/>
  </sheetData>
  <mergeCells count="60">
    <mergeCell ref="F45:H45"/>
    <mergeCell ref="I45:K45"/>
    <mergeCell ref="F50:H50"/>
    <mergeCell ref="F52:H52"/>
    <mergeCell ref="A38:A39"/>
    <mergeCell ref="B38:B39"/>
    <mergeCell ref="C38:C39"/>
    <mergeCell ref="A40:A41"/>
    <mergeCell ref="B40:B41"/>
    <mergeCell ref="C40:C41"/>
    <mergeCell ref="A33:A34"/>
    <mergeCell ref="B33:B34"/>
    <mergeCell ref="C33:C34"/>
    <mergeCell ref="A36:A37"/>
    <mergeCell ref="B36:B37"/>
    <mergeCell ref="C36:C37"/>
    <mergeCell ref="A29:A30"/>
    <mergeCell ref="B29:B30"/>
    <mergeCell ref="C29:C30"/>
    <mergeCell ref="A31:A32"/>
    <mergeCell ref="B31:B32"/>
    <mergeCell ref="C31:C32"/>
    <mergeCell ref="A25:A26"/>
    <mergeCell ref="B25:B26"/>
    <mergeCell ref="C25:C26"/>
    <mergeCell ref="A27:A28"/>
    <mergeCell ref="B27:B28"/>
    <mergeCell ref="C27:C28"/>
    <mergeCell ref="A21:A22"/>
    <mergeCell ref="B21:B22"/>
    <mergeCell ref="C21:C22"/>
    <mergeCell ref="A23:A24"/>
    <mergeCell ref="B23:B24"/>
    <mergeCell ref="C23:C24"/>
    <mergeCell ref="A17:A18"/>
    <mergeCell ref="B17:B18"/>
    <mergeCell ref="C17:C18"/>
    <mergeCell ref="A19:A20"/>
    <mergeCell ref="B19:B20"/>
    <mergeCell ref="C19:C20"/>
    <mergeCell ref="A13:A14"/>
    <mergeCell ref="B13:B14"/>
    <mergeCell ref="C13:C14"/>
    <mergeCell ref="A15:A16"/>
    <mergeCell ref="B15:B16"/>
    <mergeCell ref="C15:C16"/>
    <mergeCell ref="A9:A10"/>
    <mergeCell ref="B9:B10"/>
    <mergeCell ref="C9:C10"/>
    <mergeCell ref="A11:A12"/>
    <mergeCell ref="B11:B12"/>
    <mergeCell ref="C11:C12"/>
    <mergeCell ref="A7:A8"/>
    <mergeCell ref="B7:B8"/>
    <mergeCell ref="C7:C8"/>
    <mergeCell ref="A1:K1"/>
    <mergeCell ref="A2:K2"/>
    <mergeCell ref="C3:K3"/>
    <mergeCell ref="A5:B5"/>
    <mergeCell ref="E5:H5"/>
  </mergeCells>
  <pageMargins left="0.7" right="0.7" top="0.75" bottom="0.75" header="0.3" footer="0.3"/>
  <pageSetup paperSize="9" scale="79" orientation="portrait" horizontalDpi="0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rgb="FF00B050"/>
  </sheetPr>
  <dimension ref="A1:N31"/>
  <sheetViews>
    <sheetView tabSelected="1" workbookViewId="0">
      <selection activeCell="C31" sqref="C31"/>
    </sheetView>
  </sheetViews>
  <sheetFormatPr defaultColWidth="21.7109375" defaultRowHeight="18.75"/>
  <cols>
    <col min="1" max="1" width="9.42578125" style="39" customWidth="1"/>
    <col min="2" max="2" width="29.85546875" style="31" customWidth="1"/>
    <col min="3" max="3" width="27.42578125" style="31" customWidth="1"/>
    <col min="4" max="4" width="15.7109375" style="31" customWidth="1"/>
    <col min="5" max="16384" width="21.7109375" style="31"/>
  </cols>
  <sheetData>
    <row r="1" spans="1:14">
      <c r="A1" s="90" t="s">
        <v>22</v>
      </c>
      <c r="B1" s="90"/>
      <c r="C1" s="90"/>
      <c r="D1" s="90"/>
      <c r="E1" s="30"/>
      <c r="F1" s="30"/>
      <c r="G1" s="30"/>
      <c r="H1" s="30"/>
      <c r="I1" s="30"/>
      <c r="J1" s="30"/>
      <c r="K1" s="30"/>
      <c r="L1" s="30"/>
      <c r="M1" s="30"/>
      <c r="N1" s="30"/>
    </row>
    <row r="2" spans="1:14">
      <c r="A2" s="90" t="s">
        <v>23</v>
      </c>
      <c r="B2" s="90"/>
      <c r="C2" s="90"/>
      <c r="D2" s="90"/>
      <c r="E2" s="30"/>
      <c r="F2" s="30"/>
      <c r="G2" s="30"/>
      <c r="H2" s="30"/>
      <c r="I2" s="30"/>
      <c r="J2" s="30"/>
      <c r="K2" s="30"/>
      <c r="L2" s="30"/>
      <c r="M2" s="30"/>
      <c r="N2" s="30"/>
    </row>
    <row r="3" spans="1:14" ht="45.75" customHeight="1">
      <c r="A3" s="73" t="s">
        <v>32</v>
      </c>
      <c r="B3" s="73"/>
      <c r="C3" s="73"/>
      <c r="D3" s="73"/>
      <c r="E3" s="43"/>
      <c r="F3" s="43"/>
      <c r="G3" s="43"/>
      <c r="H3" s="43"/>
      <c r="I3" s="43"/>
      <c r="J3" s="43"/>
      <c r="K3" s="43"/>
      <c r="L3" s="30"/>
      <c r="M3" s="30"/>
      <c r="N3" s="30"/>
    </row>
    <row r="4" spans="1:14" ht="39" customHeight="1">
      <c r="A4" s="32"/>
      <c r="B4" s="33" t="s">
        <v>24</v>
      </c>
      <c r="C4" s="91" t="s">
        <v>25</v>
      </c>
      <c r="D4" s="91"/>
      <c r="E4" s="30"/>
      <c r="F4" s="30"/>
      <c r="G4" s="30"/>
      <c r="H4" s="30"/>
      <c r="I4" s="30"/>
      <c r="J4" s="30"/>
      <c r="K4" s="30"/>
      <c r="L4" s="30"/>
      <c r="M4" s="30"/>
      <c r="N4" s="30"/>
    </row>
    <row r="5" spans="1:14" ht="40.5" customHeight="1">
      <c r="A5" s="92" t="s">
        <v>26</v>
      </c>
      <c r="B5" s="92"/>
      <c r="C5" s="92"/>
      <c r="D5" s="92"/>
      <c r="E5" s="30"/>
      <c r="F5" s="30"/>
      <c r="G5" s="30"/>
      <c r="H5" s="30"/>
      <c r="I5" s="30"/>
      <c r="J5" s="30"/>
      <c r="K5" s="30"/>
      <c r="L5" s="30"/>
      <c r="M5" s="30"/>
      <c r="N5" s="30"/>
    </row>
    <row r="6" spans="1:14">
      <c r="A6" s="34"/>
      <c r="B6" s="34"/>
      <c r="C6" s="34"/>
      <c r="D6" s="34"/>
      <c r="E6" s="35"/>
      <c r="F6" s="35"/>
      <c r="G6" s="35"/>
      <c r="H6" s="35"/>
      <c r="I6" s="35"/>
      <c r="J6" s="35"/>
      <c r="K6" s="35"/>
      <c r="L6" s="35"/>
      <c r="M6" s="35"/>
      <c r="N6" s="35"/>
    </row>
    <row r="7" spans="1:14">
      <c r="A7" s="36" t="s">
        <v>18</v>
      </c>
      <c r="B7" s="36" t="s">
        <v>27</v>
      </c>
      <c r="C7" s="36" t="s">
        <v>28</v>
      </c>
      <c r="D7" s="36" t="s">
        <v>19</v>
      </c>
      <c r="E7" s="35"/>
      <c r="F7" s="35"/>
      <c r="G7" s="35"/>
      <c r="H7" s="35"/>
      <c r="I7" s="35"/>
      <c r="J7" s="35"/>
      <c r="K7" s="35"/>
      <c r="L7" s="35"/>
      <c r="M7" s="35"/>
      <c r="N7" s="35"/>
    </row>
    <row r="8" spans="1:14" ht="33.75">
      <c r="A8" s="37">
        <v>1</v>
      </c>
      <c r="B8" s="57" t="s">
        <v>29</v>
      </c>
      <c r="C8" s="16" t="str">
        <f>'6-КРАСНОДАР-ЦОП ЛА'!C3:K3</f>
        <v>ГБУ КК "ЦОП ПО ЛЕГКОЙ АТЛЕТИКЕ" КРАСНОДАРСКИЙ КРАЙ</v>
      </c>
      <c r="D8" s="38">
        <f>'6-КРАСНОДАР-ЦОП ЛА'!C47</f>
        <v>401</v>
      </c>
    </row>
    <row r="9" spans="1:14" ht="33.75">
      <c r="A9" s="37">
        <v>2</v>
      </c>
      <c r="B9" s="57" t="s">
        <v>34</v>
      </c>
      <c r="C9" s="16" t="str">
        <f>'2-С-ПЕТЕРБУРГ АКАДЕМИЯ ЛА'!C3:K3</f>
        <v>СДЮСШОР "АКАДЕМИЯ ЛЕГКОЙ АТЛЕТИКИ САНКТ-ПЕТЕРБУРГА"</v>
      </c>
      <c r="D9" s="38">
        <f>'2-С-ПЕТЕРБУРГ АКАДЕМИЯ ЛА'!C49</f>
        <v>379</v>
      </c>
    </row>
    <row r="10" spans="1:14" ht="22.5">
      <c r="A10" s="37">
        <v>3</v>
      </c>
      <c r="B10" s="57" t="s">
        <v>34</v>
      </c>
      <c r="C10" s="16" t="str">
        <f>'3-С-ПЕТЕРБУРГ НЕВСКИЙ'!C3:K3</f>
        <v>СДЮСШОР НЕВСКОГО Р-НА САНКТ-ПЕТЕРБУРГ</v>
      </c>
      <c r="D10" s="38">
        <f>'3-С-ПЕТЕРБУРГ НЕВСКИЙ'!C47</f>
        <v>302</v>
      </c>
    </row>
    <row r="11" spans="1:14">
      <c r="A11" s="37">
        <v>4</v>
      </c>
      <c r="B11" s="57" t="s">
        <v>178</v>
      </c>
      <c r="C11" s="16" t="str">
        <f>'11-СТАВРОПОЛЬСКАЯ СШОР'!C3:K3</f>
        <v>СТАВРОПОЛЬСКАЯ СШОР ПО Л/А</v>
      </c>
      <c r="D11" s="38">
        <f>'11-СТАВРОПОЛЬСКАЯ СШОР'!C47</f>
        <v>281</v>
      </c>
    </row>
    <row r="12" spans="1:14" ht="27.75" customHeight="1">
      <c r="A12" s="37">
        <v>5</v>
      </c>
      <c r="B12" s="57" t="s">
        <v>34</v>
      </c>
      <c r="C12" s="16" t="str">
        <f>'1-С-ПЕТЕРБУРГ МОС.Р.'!C3:K3</f>
        <v>САНКТ-ПЕТЕРБУРГ СДЮСШОР-2 МОСКОВСКОГО Р-НА</v>
      </c>
      <c r="D12" s="38">
        <f>'1-С-ПЕТЕРБУРГ МОС.Р.'!C43</f>
        <v>244</v>
      </c>
      <c r="E12" s="35"/>
      <c r="F12" s="35"/>
      <c r="G12" s="35"/>
      <c r="H12" s="35"/>
      <c r="I12" s="35"/>
      <c r="J12" s="35"/>
      <c r="K12" s="35"/>
      <c r="L12" s="35"/>
      <c r="M12" s="35"/>
      <c r="N12" s="35"/>
    </row>
    <row r="13" spans="1:14" ht="22.5">
      <c r="A13" s="37">
        <v>6</v>
      </c>
      <c r="B13" s="57" t="s">
        <v>176</v>
      </c>
      <c r="C13" s="16" t="str">
        <f>'10-МОС.ОБЛ.КСШОР'!C3:K3</f>
        <v>МАУ "КСШОР" МОСКОВСКАЯ ОБЛАСТЬ</v>
      </c>
      <c r="D13" s="38">
        <f>'10-МОС.ОБЛ.КСШОР'!C36</f>
        <v>217</v>
      </c>
    </row>
    <row r="14" spans="1:14">
      <c r="A14" s="37">
        <v>7</v>
      </c>
      <c r="B14" s="57" t="s">
        <v>145</v>
      </c>
      <c r="C14" s="16" t="str">
        <f>'9-ЛИПЕЦК'!C3:K3</f>
        <v>СШОР №5 Г.ЛИПЕЦК</v>
      </c>
      <c r="D14" s="38">
        <f>'9-ЛИПЕЦК'!C50</f>
        <v>208</v>
      </c>
    </row>
    <row r="15" spans="1:14" ht="22.5">
      <c r="A15" s="37">
        <v>8</v>
      </c>
      <c r="B15" s="57" t="s">
        <v>268</v>
      </c>
      <c r="C15" s="16" t="str">
        <f>'17-МАЙКОП РА'!C3:K3</f>
        <v>РА СШОР-1 Г.МАЙКОП РЕСПУБЛИКА АДЫГЕЯ</v>
      </c>
      <c r="D15" s="38">
        <f>'17-МАЙКОП РА'!C49</f>
        <v>184</v>
      </c>
    </row>
    <row r="16" spans="1:14" ht="31.5">
      <c r="A16" s="37">
        <v>9</v>
      </c>
      <c r="B16" s="57" t="s">
        <v>138</v>
      </c>
      <c r="C16" s="16" t="str">
        <f>'16-ВОЛГОГРАД ЦСП'!C3:K3</f>
        <v>ГБУ ВО ЦСП ВОЛГОГРАД</v>
      </c>
      <c r="D16" s="38">
        <f>'16-ВОЛГОГРАД ЦСП'!C47</f>
        <v>177</v>
      </c>
    </row>
    <row r="17" spans="1:4" ht="22.5">
      <c r="A17" s="37">
        <v>10</v>
      </c>
      <c r="B17" s="57" t="s">
        <v>176</v>
      </c>
      <c r="C17" s="16" t="str">
        <f>'18-КОЛОМНА'!C3:K3</f>
        <v>Г.КОЛОМНА МБУ ФСО "СШОР ПО ЛЕГКОЙ АТЛЕТИКЕ"</v>
      </c>
      <c r="D17" s="38">
        <f>'18-КОЛОМНА'!C48</f>
        <v>125</v>
      </c>
    </row>
    <row r="18" spans="1:4" ht="22.5">
      <c r="A18" s="37">
        <v>11</v>
      </c>
      <c r="B18" s="57" t="s">
        <v>29</v>
      </c>
      <c r="C18" s="16" t="str">
        <f>'4-КРАСНОДАР ЦОП 1'!C3:K3</f>
        <v>ЦЕНТР ОЛИМПИЙСКОЙ ПОДГОТОВКИ №1 Г. КРАСНОДАР</v>
      </c>
      <c r="D18" s="38">
        <f>'4-КРАСНОДАР ЦОП 1'!C47</f>
        <v>100</v>
      </c>
    </row>
    <row r="19" spans="1:4" ht="31.5">
      <c r="A19" s="37">
        <v>12</v>
      </c>
      <c r="B19" s="57" t="s">
        <v>200</v>
      </c>
      <c r="C19" s="16" t="str">
        <f>'12-НОВОСИБИРСКАЯ'!C3:K3</f>
        <v>НОВОСИБИРСКАЯ СДЮСШОР "ФЛАМИНГО"</v>
      </c>
      <c r="D19" s="38">
        <f>'12-НОВОСИБИРСКАЯ'!C47</f>
        <v>78</v>
      </c>
    </row>
    <row r="20" spans="1:4">
      <c r="A20" s="37">
        <v>13</v>
      </c>
      <c r="B20" s="57" t="s">
        <v>208</v>
      </c>
      <c r="C20" s="16" t="str">
        <f>'13-ВОРОНЕЖ'!C3:K3</f>
        <v>СДЮСШОР-21 ВОРОНЕЖ</v>
      </c>
      <c r="D20" s="38">
        <f>'13-ВОРОНЕЖ'!C46</f>
        <v>63</v>
      </c>
    </row>
    <row r="21" spans="1:4">
      <c r="A21" s="37">
        <v>14</v>
      </c>
      <c r="B21" s="57" t="s">
        <v>176</v>
      </c>
      <c r="C21" s="16" t="str">
        <f>'19-МОСКВА'!C3:K3</f>
        <v>СШОР №44 МОСКВА</v>
      </c>
      <c r="D21" s="38">
        <f>'19-МОСКВА'!C48</f>
        <v>59</v>
      </c>
    </row>
    <row r="22" spans="1:4">
      <c r="A22" s="37">
        <v>15</v>
      </c>
      <c r="B22" s="57" t="s">
        <v>142</v>
      </c>
      <c r="C22" s="16" t="str">
        <f>'8-САМАРСКАЯ'!C3:K3</f>
        <v>САМАРСКАЯ СДЮСШОР-3</v>
      </c>
      <c r="D22" s="38">
        <f>'8-САМАРСКАЯ'!C13</f>
        <v>48</v>
      </c>
    </row>
    <row r="23" spans="1:4" ht="17.25" customHeight="1">
      <c r="A23" s="37">
        <v>16</v>
      </c>
      <c r="B23" s="57" t="s">
        <v>215</v>
      </c>
      <c r="C23" s="16" t="str">
        <f>'14-ПЕТРАЗОВОДСК'!C3:K3</f>
        <v>СДЮСШОР №3 ПЕТРАЗОВОДСК</v>
      </c>
      <c r="D23" s="38">
        <f>'14-ПЕТРАЗОВОДСК'!C46</f>
        <v>23</v>
      </c>
    </row>
    <row r="24" spans="1:4" ht="31.5">
      <c r="A24" s="37">
        <v>17</v>
      </c>
      <c r="B24" s="57" t="s">
        <v>138</v>
      </c>
      <c r="C24" s="16" t="str">
        <f>'7-ВОЛГОГРАД.ОБЛ.'!C3:K3</f>
        <v>ВОЛГОГРАДСКАЯ ОБЛ. СДЮСШОР-10</v>
      </c>
      <c r="D24" s="38">
        <f>'7-ВОЛГОГРАД.ОБЛ.'!C13</f>
        <v>23</v>
      </c>
    </row>
    <row r="25" spans="1:4">
      <c r="A25" s="37">
        <v>18</v>
      </c>
      <c r="B25" s="57" t="s">
        <v>216</v>
      </c>
      <c r="C25" s="16" t="str">
        <f>'15-КАЛУГА'!C3:K3</f>
        <v>КАЛУГА СДЮСШОР "ТЕМП"</v>
      </c>
      <c r="D25" s="38">
        <f>'15-КАЛУГА'!C46</f>
        <v>20</v>
      </c>
    </row>
    <row r="26" spans="1:4">
      <c r="A26" s="37">
        <v>19</v>
      </c>
      <c r="B26" s="57" t="s">
        <v>112</v>
      </c>
      <c r="C26" s="16" t="str">
        <f>'5-ТОМСК.СШОР'!C3:K3</f>
        <v>ТОМСКАЯ ОБЛ. СШОР</v>
      </c>
      <c r="D26" s="38">
        <f>'5-ТОМСК.СШОР'!C13</f>
        <v>18</v>
      </c>
    </row>
    <row r="28" spans="1:4">
      <c r="B28" s="40" t="s">
        <v>481</v>
      </c>
      <c r="C28" s="42" t="s">
        <v>29</v>
      </c>
      <c r="D28" s="42" t="s">
        <v>30</v>
      </c>
    </row>
    <row r="29" spans="1:4">
      <c r="B29" s="40"/>
      <c r="C29" s="41"/>
      <c r="D29" s="42"/>
    </row>
    <row r="30" spans="1:4">
      <c r="B30" s="40"/>
      <c r="C30" s="41"/>
      <c r="D30" s="42"/>
    </row>
    <row r="31" spans="1:4">
      <c r="B31" s="40" t="s">
        <v>482</v>
      </c>
      <c r="C31" s="42" t="s">
        <v>29</v>
      </c>
      <c r="D31" s="42" t="s">
        <v>31</v>
      </c>
    </row>
  </sheetData>
  <sortState ref="A8:N26">
    <sortCondition descending="1" ref="D8:D26"/>
  </sortState>
  <mergeCells count="5">
    <mergeCell ref="A1:D1"/>
    <mergeCell ref="A2:D2"/>
    <mergeCell ref="A3:D3"/>
    <mergeCell ref="C4:D4"/>
    <mergeCell ref="A5:D5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K55"/>
  <sheetViews>
    <sheetView zoomScaleNormal="100" workbookViewId="0">
      <pane xSplit="9" ySplit="8" topLeftCell="J42" activePane="bottomRight" state="frozen"/>
      <selection pane="topRight" activeCell="J1" sqref="J1"/>
      <selection pane="bottomLeft" activeCell="A9" sqref="A9"/>
      <selection pane="bottomRight" activeCell="I37" sqref="I37"/>
    </sheetView>
  </sheetViews>
  <sheetFormatPr defaultRowHeight="15"/>
  <cols>
    <col min="1" max="1" width="4.7109375" customWidth="1"/>
    <col min="2" max="2" width="31.28515625" customWidth="1"/>
    <col min="3" max="3" width="11.140625" customWidth="1"/>
    <col min="4" max="4" width="9.28515625" customWidth="1"/>
    <col min="5" max="5" width="8.28515625" customWidth="1"/>
    <col min="7" max="7" width="7.5703125" customWidth="1"/>
    <col min="8" max="8" width="8" style="27" customWidth="1"/>
    <col min="9" max="9" width="5.42578125" style="27" customWidth="1"/>
    <col min="10" max="10" width="6.140625" style="27" customWidth="1"/>
    <col min="11" max="11" width="8.7109375" style="25" customWidth="1"/>
  </cols>
  <sheetData>
    <row r="1" spans="1:11" ht="20.25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1" ht="39" customHeight="1">
      <c r="A2" s="73" t="s">
        <v>32</v>
      </c>
      <c r="B2" s="73"/>
      <c r="C2" s="73"/>
      <c r="D2" s="73"/>
      <c r="E2" s="73"/>
      <c r="F2" s="73"/>
      <c r="G2" s="73"/>
      <c r="H2" s="73"/>
      <c r="I2" s="73"/>
      <c r="J2" s="73"/>
      <c r="K2" s="73"/>
    </row>
    <row r="3" spans="1:11" ht="24.75" customHeight="1">
      <c r="B3" s="47" t="s">
        <v>33</v>
      </c>
      <c r="C3" s="77" t="s">
        <v>57</v>
      </c>
      <c r="D3" s="77"/>
      <c r="E3" s="77"/>
      <c r="F3" s="77"/>
      <c r="G3" s="77"/>
      <c r="H3" s="77"/>
      <c r="I3" s="77"/>
      <c r="J3" s="77"/>
      <c r="K3" s="77"/>
    </row>
    <row r="4" spans="1:11" ht="10.15" customHeight="1">
      <c r="A4" s="1"/>
    </row>
    <row r="5" spans="1:11" ht="18.75">
      <c r="A5" s="71" t="s">
        <v>16</v>
      </c>
      <c r="B5" s="71"/>
      <c r="E5" s="71" t="s">
        <v>17</v>
      </c>
      <c r="F5" s="71"/>
      <c r="G5" s="71"/>
      <c r="H5" s="71"/>
    </row>
    <row r="6" spans="1:11" ht="25.5">
      <c r="A6" s="14" t="s">
        <v>1</v>
      </c>
      <c r="B6" s="14" t="s">
        <v>2</v>
      </c>
      <c r="C6" s="14" t="s">
        <v>3</v>
      </c>
      <c r="D6" s="14" t="s">
        <v>4</v>
      </c>
      <c r="E6" s="14" t="s">
        <v>5</v>
      </c>
      <c r="F6" s="14" t="s">
        <v>6</v>
      </c>
      <c r="G6" s="14" t="s">
        <v>7</v>
      </c>
      <c r="H6" s="14" t="s">
        <v>8</v>
      </c>
      <c r="I6" s="14" t="s">
        <v>20</v>
      </c>
      <c r="J6" s="14" t="s">
        <v>20</v>
      </c>
      <c r="K6" s="44" t="s">
        <v>21</v>
      </c>
    </row>
    <row r="7" spans="1:11" ht="22.5">
      <c r="A7" s="66">
        <v>1</v>
      </c>
      <c r="B7" s="67" t="s">
        <v>58</v>
      </c>
      <c r="C7" s="68">
        <v>1999</v>
      </c>
      <c r="D7" s="15">
        <v>100</v>
      </c>
      <c r="E7" s="16" t="s">
        <v>349</v>
      </c>
      <c r="F7" s="16">
        <v>1</v>
      </c>
      <c r="G7" s="16">
        <v>3</v>
      </c>
      <c r="H7" s="16">
        <v>15</v>
      </c>
      <c r="I7" s="28">
        <v>0</v>
      </c>
      <c r="J7" s="28">
        <v>0</v>
      </c>
      <c r="K7" s="26">
        <f>H7+I7+J7</f>
        <v>15</v>
      </c>
    </row>
    <row r="8" spans="1:11" ht="22.5">
      <c r="A8" s="66"/>
      <c r="B8" s="67"/>
      <c r="C8" s="69"/>
      <c r="D8" s="15">
        <v>200</v>
      </c>
      <c r="E8" s="16" t="s">
        <v>439</v>
      </c>
      <c r="F8" s="16">
        <v>1</v>
      </c>
      <c r="G8" s="16">
        <v>2</v>
      </c>
      <c r="H8" s="16">
        <v>17</v>
      </c>
      <c r="I8" s="28">
        <v>0</v>
      </c>
      <c r="J8" s="28">
        <v>0</v>
      </c>
      <c r="K8" s="26">
        <f t="shared" ref="K8:K40" si="0">H8+I8+J8</f>
        <v>17</v>
      </c>
    </row>
    <row r="9" spans="1:11" ht="17.25" customHeight="1">
      <c r="A9" s="66">
        <v>2</v>
      </c>
      <c r="B9" s="67" t="s">
        <v>59</v>
      </c>
      <c r="C9" s="68">
        <v>2000</v>
      </c>
      <c r="D9" s="14" t="s">
        <v>60</v>
      </c>
      <c r="E9" s="16" t="s">
        <v>299</v>
      </c>
      <c r="F9" s="16"/>
      <c r="G9" s="16"/>
      <c r="H9" s="16"/>
      <c r="I9" s="28"/>
      <c r="J9" s="28"/>
      <c r="K9" s="26">
        <f t="shared" si="0"/>
        <v>0</v>
      </c>
    </row>
    <row r="10" spans="1:11" ht="17.25" customHeight="1">
      <c r="A10" s="66"/>
      <c r="B10" s="67"/>
      <c r="C10" s="69"/>
      <c r="D10" s="15"/>
      <c r="E10" s="16"/>
      <c r="F10" s="16"/>
      <c r="G10" s="16"/>
      <c r="H10" s="16"/>
      <c r="I10" s="28"/>
      <c r="J10" s="28"/>
      <c r="K10" s="26">
        <f t="shared" si="0"/>
        <v>0</v>
      </c>
    </row>
    <row r="11" spans="1:11" ht="17.25" customHeight="1">
      <c r="A11" s="66">
        <v>3</v>
      </c>
      <c r="B11" s="67" t="s">
        <v>61</v>
      </c>
      <c r="C11" s="68">
        <v>1998</v>
      </c>
      <c r="D11" s="15">
        <v>400</v>
      </c>
      <c r="E11" s="16" t="s">
        <v>308</v>
      </c>
      <c r="F11" s="16">
        <v>1</v>
      </c>
      <c r="G11" s="16">
        <v>8</v>
      </c>
      <c r="H11" s="16">
        <v>11</v>
      </c>
      <c r="I11" s="28">
        <v>0</v>
      </c>
      <c r="J11" s="28">
        <v>0</v>
      </c>
      <c r="K11" s="26">
        <f t="shared" si="0"/>
        <v>11</v>
      </c>
    </row>
    <row r="12" spans="1:11" ht="22.5">
      <c r="A12" s="66"/>
      <c r="B12" s="67"/>
      <c r="C12" s="69"/>
      <c r="D12" s="15">
        <v>200</v>
      </c>
      <c r="E12" s="16" t="s">
        <v>445</v>
      </c>
      <c r="F12" s="16">
        <v>1</v>
      </c>
      <c r="G12" s="16">
        <v>8</v>
      </c>
      <c r="H12" s="16">
        <v>10</v>
      </c>
      <c r="I12" s="28">
        <v>0</v>
      </c>
      <c r="J12" s="28">
        <v>0</v>
      </c>
      <c r="K12" s="26">
        <f t="shared" si="0"/>
        <v>10</v>
      </c>
    </row>
    <row r="13" spans="1:11" ht="17.25" customHeight="1">
      <c r="A13" s="66">
        <v>4</v>
      </c>
      <c r="B13" s="67" t="s">
        <v>62</v>
      </c>
      <c r="C13" s="68">
        <v>1998</v>
      </c>
      <c r="D13" s="14" t="s">
        <v>38</v>
      </c>
      <c r="E13" s="16">
        <v>1.98</v>
      </c>
      <c r="F13" s="16">
        <v>1</v>
      </c>
      <c r="G13" s="16">
        <v>3</v>
      </c>
      <c r="H13" s="16">
        <v>17</v>
      </c>
      <c r="I13" s="28">
        <v>0</v>
      </c>
      <c r="J13" s="28">
        <v>0</v>
      </c>
      <c r="K13" s="26">
        <f t="shared" si="0"/>
        <v>17</v>
      </c>
    </row>
    <row r="14" spans="1:11" ht="17.25" customHeight="1">
      <c r="A14" s="66"/>
      <c r="B14" s="67"/>
      <c r="C14" s="69"/>
      <c r="D14" s="15"/>
      <c r="E14" s="16"/>
      <c r="F14" s="16"/>
      <c r="G14" s="16"/>
      <c r="H14" s="16"/>
      <c r="I14" s="28"/>
      <c r="J14" s="28"/>
      <c r="K14" s="26">
        <f t="shared" si="0"/>
        <v>0</v>
      </c>
    </row>
    <row r="15" spans="1:11" ht="17.25" customHeight="1">
      <c r="A15" s="66">
        <v>5</v>
      </c>
      <c r="B15" s="67" t="s">
        <v>63</v>
      </c>
      <c r="C15" s="68">
        <v>1999</v>
      </c>
      <c r="D15" s="15">
        <v>800</v>
      </c>
      <c r="E15" s="16" t="s">
        <v>419</v>
      </c>
      <c r="F15" s="16">
        <v>1</v>
      </c>
      <c r="G15" s="16">
        <v>2</v>
      </c>
      <c r="H15" s="16">
        <v>17</v>
      </c>
      <c r="I15" s="28">
        <v>0</v>
      </c>
      <c r="J15" s="28">
        <v>0</v>
      </c>
      <c r="K15" s="26">
        <f t="shared" si="0"/>
        <v>17</v>
      </c>
    </row>
    <row r="16" spans="1:11" ht="17.25" customHeight="1">
      <c r="A16" s="66"/>
      <c r="B16" s="67"/>
      <c r="C16" s="69"/>
      <c r="D16" s="15" t="s">
        <v>64</v>
      </c>
      <c r="E16" s="16"/>
      <c r="F16" s="16"/>
      <c r="G16" s="16"/>
      <c r="H16" s="16"/>
      <c r="I16" s="28"/>
      <c r="J16" s="28"/>
      <c r="K16" s="26">
        <f t="shared" si="0"/>
        <v>0</v>
      </c>
    </row>
    <row r="17" spans="1:11" ht="17.25" customHeight="1">
      <c r="A17" s="66">
        <v>6</v>
      </c>
      <c r="B17" s="67" t="s">
        <v>65</v>
      </c>
      <c r="C17" s="68">
        <v>1999</v>
      </c>
      <c r="D17" s="15" t="s">
        <v>64</v>
      </c>
      <c r="E17" s="58">
        <v>67.400000000000006</v>
      </c>
      <c r="F17" s="16" t="s">
        <v>84</v>
      </c>
      <c r="G17" s="16">
        <v>2</v>
      </c>
      <c r="H17" s="16">
        <v>17</v>
      </c>
      <c r="I17" s="28">
        <v>5</v>
      </c>
      <c r="J17" s="28">
        <v>3</v>
      </c>
      <c r="K17" s="26">
        <f t="shared" si="0"/>
        <v>25</v>
      </c>
    </row>
    <row r="18" spans="1:11" ht="17.25" customHeight="1">
      <c r="A18" s="66"/>
      <c r="B18" s="67"/>
      <c r="C18" s="69"/>
      <c r="D18" s="15"/>
      <c r="E18" s="16"/>
      <c r="F18" s="16"/>
      <c r="G18" s="16"/>
      <c r="H18" s="16"/>
      <c r="I18" s="28"/>
      <c r="J18" s="28"/>
      <c r="K18" s="26">
        <f t="shared" si="0"/>
        <v>0</v>
      </c>
    </row>
    <row r="19" spans="1:11" ht="17.25" customHeight="1">
      <c r="A19" s="66">
        <v>7</v>
      </c>
      <c r="B19" s="67" t="s">
        <v>66</v>
      </c>
      <c r="C19" s="68">
        <v>1998</v>
      </c>
      <c r="D19" s="15" t="s">
        <v>67</v>
      </c>
      <c r="E19" s="16">
        <v>7.08</v>
      </c>
      <c r="F19" s="16">
        <v>1</v>
      </c>
      <c r="G19" s="16">
        <v>3</v>
      </c>
      <c r="H19" s="16">
        <v>17</v>
      </c>
      <c r="I19" s="28">
        <v>0</v>
      </c>
      <c r="J19" s="28">
        <v>0</v>
      </c>
      <c r="K19" s="26">
        <f t="shared" si="0"/>
        <v>17</v>
      </c>
    </row>
    <row r="20" spans="1:11" ht="17.25" customHeight="1">
      <c r="A20" s="66"/>
      <c r="B20" s="67"/>
      <c r="C20" s="69"/>
      <c r="D20" s="48" t="s">
        <v>52</v>
      </c>
      <c r="E20" s="16">
        <v>16.14</v>
      </c>
      <c r="F20" s="16" t="s">
        <v>225</v>
      </c>
      <c r="G20" s="16">
        <v>1</v>
      </c>
      <c r="H20" s="16">
        <v>20</v>
      </c>
      <c r="I20" s="28">
        <v>15</v>
      </c>
      <c r="J20" s="28">
        <v>0</v>
      </c>
      <c r="K20" s="26">
        <f t="shared" si="0"/>
        <v>35</v>
      </c>
    </row>
    <row r="21" spans="1:11" ht="17.25" customHeight="1">
      <c r="A21" s="66">
        <v>8</v>
      </c>
      <c r="B21" s="67" t="s">
        <v>68</v>
      </c>
      <c r="C21" s="68">
        <v>2000</v>
      </c>
      <c r="D21" s="14" t="s">
        <v>60</v>
      </c>
      <c r="E21" s="16">
        <v>4.5</v>
      </c>
      <c r="F21" s="16">
        <v>4</v>
      </c>
      <c r="G21" s="16">
        <v>1</v>
      </c>
      <c r="H21" s="16">
        <v>14</v>
      </c>
      <c r="I21" s="28">
        <v>0</v>
      </c>
      <c r="J21" s="28">
        <v>0</v>
      </c>
      <c r="K21" s="26">
        <f t="shared" si="0"/>
        <v>14</v>
      </c>
    </row>
    <row r="22" spans="1:11" ht="17.25" customHeight="1">
      <c r="A22" s="66"/>
      <c r="B22" s="67"/>
      <c r="C22" s="69"/>
      <c r="D22" s="15"/>
      <c r="E22" s="16"/>
      <c r="F22" s="16"/>
      <c r="G22" s="16"/>
      <c r="H22" s="16"/>
      <c r="I22" s="28"/>
      <c r="J22" s="28"/>
      <c r="K22" s="26">
        <f t="shared" si="0"/>
        <v>0</v>
      </c>
    </row>
    <row r="23" spans="1:11" ht="17.25" customHeight="1">
      <c r="A23" s="66">
        <v>9</v>
      </c>
      <c r="B23" s="67" t="s">
        <v>70</v>
      </c>
      <c r="C23" s="68">
        <v>1998</v>
      </c>
      <c r="D23" s="15" t="s">
        <v>69</v>
      </c>
      <c r="E23" s="16">
        <v>4787</v>
      </c>
      <c r="F23" s="16" t="s">
        <v>84</v>
      </c>
      <c r="G23" s="16">
        <v>7</v>
      </c>
      <c r="H23" s="16">
        <v>11</v>
      </c>
      <c r="I23" s="28">
        <v>5</v>
      </c>
      <c r="J23" s="28">
        <v>10</v>
      </c>
      <c r="K23" s="26">
        <f t="shared" si="0"/>
        <v>26</v>
      </c>
    </row>
    <row r="24" spans="1:11" ht="17.25" customHeight="1">
      <c r="A24" s="66"/>
      <c r="B24" s="67"/>
      <c r="C24" s="69"/>
      <c r="D24" s="15"/>
      <c r="E24" s="16"/>
      <c r="F24" s="16"/>
      <c r="G24" s="16"/>
      <c r="H24" s="16"/>
      <c r="I24" s="28"/>
      <c r="J24" s="28"/>
      <c r="K24" s="26">
        <f t="shared" si="0"/>
        <v>0</v>
      </c>
    </row>
    <row r="25" spans="1:11" ht="17.25" customHeight="1">
      <c r="A25" s="66">
        <v>10</v>
      </c>
      <c r="B25" s="67" t="s">
        <v>71</v>
      </c>
      <c r="C25" s="68">
        <v>1999</v>
      </c>
      <c r="D25" s="15">
        <v>800</v>
      </c>
      <c r="E25" s="16" t="s">
        <v>432</v>
      </c>
      <c r="F25" s="16">
        <v>1</v>
      </c>
      <c r="G25" s="16">
        <v>7</v>
      </c>
      <c r="H25" s="16">
        <v>12</v>
      </c>
      <c r="I25" s="28">
        <v>0</v>
      </c>
      <c r="J25" s="28">
        <v>0</v>
      </c>
      <c r="K25" s="26">
        <f t="shared" si="0"/>
        <v>12</v>
      </c>
    </row>
    <row r="26" spans="1:11" ht="17.25" customHeight="1">
      <c r="A26" s="66"/>
      <c r="B26" s="67"/>
      <c r="C26" s="69"/>
      <c r="D26" s="15">
        <v>1500</v>
      </c>
      <c r="E26" s="16" t="s">
        <v>382</v>
      </c>
      <c r="F26" s="16">
        <v>1</v>
      </c>
      <c r="G26" s="16">
        <v>4</v>
      </c>
      <c r="H26" s="16">
        <v>15</v>
      </c>
      <c r="I26" s="28">
        <v>0</v>
      </c>
      <c r="J26" s="28">
        <v>0</v>
      </c>
      <c r="K26" s="26">
        <f t="shared" si="0"/>
        <v>15</v>
      </c>
    </row>
    <row r="27" spans="1:11" ht="17.25" customHeight="1">
      <c r="A27" s="66">
        <v>11</v>
      </c>
      <c r="B27" s="67" t="s">
        <v>72</v>
      </c>
      <c r="C27" s="68">
        <v>1998</v>
      </c>
      <c r="D27" s="14" t="s">
        <v>38</v>
      </c>
      <c r="E27" s="16">
        <v>184</v>
      </c>
      <c r="F27" s="16" t="s">
        <v>225</v>
      </c>
      <c r="G27" s="16">
        <v>1</v>
      </c>
      <c r="H27" s="16">
        <v>20</v>
      </c>
      <c r="I27" s="28">
        <v>15</v>
      </c>
      <c r="J27" s="28">
        <v>0</v>
      </c>
      <c r="K27" s="26">
        <f t="shared" si="0"/>
        <v>35</v>
      </c>
    </row>
    <row r="28" spans="1:11" ht="17.25" customHeight="1">
      <c r="A28" s="66"/>
      <c r="B28" s="67"/>
      <c r="C28" s="69"/>
      <c r="D28" s="15"/>
      <c r="E28" s="16"/>
      <c r="F28" s="16"/>
      <c r="G28" s="16"/>
      <c r="H28" s="16"/>
      <c r="I28" s="28"/>
      <c r="J28" s="28"/>
      <c r="K28" s="26">
        <f t="shared" si="0"/>
        <v>0</v>
      </c>
    </row>
    <row r="29" spans="1:11" ht="17.25" customHeight="1">
      <c r="A29" s="66">
        <v>12</v>
      </c>
      <c r="B29" s="67" t="s">
        <v>73</v>
      </c>
      <c r="C29" s="68">
        <v>1998</v>
      </c>
      <c r="D29" s="15">
        <v>100</v>
      </c>
      <c r="E29" s="60">
        <v>0.53263888888888888</v>
      </c>
      <c r="F29" s="16" t="s">
        <v>84</v>
      </c>
      <c r="G29" s="16">
        <v>12</v>
      </c>
      <c r="H29" s="16">
        <v>6</v>
      </c>
      <c r="I29" s="28">
        <v>5</v>
      </c>
      <c r="J29" s="28">
        <v>0</v>
      </c>
      <c r="K29" s="26">
        <f t="shared" si="0"/>
        <v>11</v>
      </c>
    </row>
    <row r="30" spans="1:11" ht="22.5">
      <c r="A30" s="66"/>
      <c r="B30" s="67"/>
      <c r="C30" s="69"/>
      <c r="D30" s="15">
        <v>200</v>
      </c>
      <c r="E30" s="16" t="s">
        <v>456</v>
      </c>
      <c r="F30" s="16" t="s">
        <v>84</v>
      </c>
      <c r="G30" s="16">
        <v>5</v>
      </c>
      <c r="H30" s="16">
        <v>14</v>
      </c>
      <c r="I30" s="28">
        <v>5</v>
      </c>
      <c r="J30" s="28">
        <v>0</v>
      </c>
      <c r="K30" s="26">
        <f t="shared" si="0"/>
        <v>19</v>
      </c>
    </row>
    <row r="31" spans="1:11" ht="17.25" customHeight="1">
      <c r="A31" s="66">
        <v>13</v>
      </c>
      <c r="B31" s="67" t="s">
        <v>74</v>
      </c>
      <c r="C31" s="68">
        <v>1998</v>
      </c>
      <c r="D31" s="14">
        <v>800</v>
      </c>
      <c r="E31" s="16" t="s">
        <v>430</v>
      </c>
      <c r="F31" s="16" t="s">
        <v>84</v>
      </c>
      <c r="G31" s="16">
        <v>5</v>
      </c>
      <c r="H31" s="16">
        <v>14</v>
      </c>
      <c r="I31" s="28">
        <v>5</v>
      </c>
      <c r="J31" s="28">
        <v>0</v>
      </c>
      <c r="K31" s="26">
        <f t="shared" si="0"/>
        <v>19</v>
      </c>
    </row>
    <row r="32" spans="1:11" ht="17.25" customHeight="1">
      <c r="A32" s="66"/>
      <c r="B32" s="67"/>
      <c r="C32" s="69"/>
      <c r="D32" s="15"/>
      <c r="E32" s="16"/>
      <c r="F32" s="16"/>
      <c r="G32" s="16"/>
      <c r="H32" s="16"/>
      <c r="I32" s="28"/>
      <c r="J32" s="28"/>
      <c r="K32" s="26">
        <f t="shared" si="0"/>
        <v>0</v>
      </c>
    </row>
    <row r="33" spans="1:11" ht="22.5">
      <c r="A33" s="66">
        <v>14</v>
      </c>
      <c r="B33" s="67" t="s">
        <v>75</v>
      </c>
      <c r="C33" s="68">
        <v>2000</v>
      </c>
      <c r="D33" s="14">
        <v>100</v>
      </c>
      <c r="E33" s="16" t="s">
        <v>336</v>
      </c>
      <c r="F33" s="16" t="s">
        <v>84</v>
      </c>
      <c r="G33" s="16">
        <v>6</v>
      </c>
      <c r="H33" s="16">
        <v>12</v>
      </c>
      <c r="I33" s="28">
        <v>5</v>
      </c>
      <c r="J33" s="28">
        <v>0</v>
      </c>
      <c r="K33" s="26">
        <f t="shared" si="0"/>
        <v>17</v>
      </c>
    </row>
    <row r="34" spans="1:11" ht="17.25" customHeight="1">
      <c r="A34" s="66"/>
      <c r="B34" s="67"/>
      <c r="C34" s="69"/>
      <c r="D34" s="14">
        <v>200</v>
      </c>
      <c r="E34" s="16" t="s">
        <v>347</v>
      </c>
      <c r="F34" s="16"/>
      <c r="G34" s="16"/>
      <c r="H34" s="16"/>
      <c r="I34" s="28"/>
      <c r="J34" s="28"/>
      <c r="K34" s="26">
        <f t="shared" si="0"/>
        <v>0</v>
      </c>
    </row>
    <row r="35" spans="1:11" ht="22.5">
      <c r="A35" s="66">
        <v>15</v>
      </c>
      <c r="B35" s="67" t="s">
        <v>76</v>
      </c>
      <c r="C35" s="68">
        <v>1999</v>
      </c>
      <c r="D35" s="15" t="s">
        <v>82</v>
      </c>
      <c r="E35" s="16" t="s">
        <v>329</v>
      </c>
      <c r="F35" s="16">
        <v>1</v>
      </c>
      <c r="G35" s="16">
        <v>8</v>
      </c>
      <c r="H35" s="16">
        <v>12</v>
      </c>
      <c r="I35" s="28">
        <v>0</v>
      </c>
      <c r="J35" s="28">
        <v>0</v>
      </c>
      <c r="K35" s="26">
        <f t="shared" si="0"/>
        <v>12</v>
      </c>
    </row>
    <row r="36" spans="1:11" ht="17.25" customHeight="1">
      <c r="A36" s="66"/>
      <c r="B36" s="67"/>
      <c r="C36" s="69"/>
      <c r="D36" s="15"/>
      <c r="E36" s="16"/>
      <c r="F36" s="16"/>
      <c r="G36" s="16"/>
      <c r="H36" s="16"/>
      <c r="I36" s="28"/>
      <c r="J36" s="28"/>
      <c r="K36" s="26">
        <f t="shared" si="0"/>
        <v>0</v>
      </c>
    </row>
    <row r="37" spans="1:11" ht="17.25" customHeight="1">
      <c r="A37" s="66">
        <v>16</v>
      </c>
      <c r="B37" s="67" t="s">
        <v>77</v>
      </c>
      <c r="C37" s="68">
        <v>1999</v>
      </c>
      <c r="D37" s="15" t="s">
        <v>60</v>
      </c>
      <c r="E37" s="16">
        <v>4.45</v>
      </c>
      <c r="F37" s="16">
        <v>1</v>
      </c>
      <c r="G37" s="16" t="s">
        <v>225</v>
      </c>
      <c r="H37" s="16">
        <v>20</v>
      </c>
      <c r="I37" s="28">
        <v>15</v>
      </c>
      <c r="J37" s="28">
        <v>30</v>
      </c>
      <c r="K37" s="26">
        <f t="shared" si="0"/>
        <v>65</v>
      </c>
    </row>
    <row r="38" spans="1:11" ht="17.25" customHeight="1">
      <c r="A38" s="66"/>
      <c r="B38" s="67"/>
      <c r="C38" s="69"/>
      <c r="D38" s="15"/>
      <c r="E38" s="16"/>
      <c r="F38" s="16"/>
      <c r="G38" s="16"/>
      <c r="H38" s="16"/>
      <c r="I38" s="28"/>
      <c r="J38" s="28"/>
      <c r="K38" s="26">
        <f t="shared" si="0"/>
        <v>0</v>
      </c>
    </row>
    <row r="39" spans="1:11" ht="17.25" customHeight="1">
      <c r="A39" s="66">
        <v>17</v>
      </c>
      <c r="B39" s="67" t="s">
        <v>78</v>
      </c>
      <c r="C39" s="68">
        <v>1999</v>
      </c>
      <c r="D39" s="15" t="s">
        <v>43</v>
      </c>
      <c r="E39" s="16" t="s">
        <v>383</v>
      </c>
      <c r="F39" s="16">
        <v>1</v>
      </c>
      <c r="G39" s="16">
        <v>1</v>
      </c>
      <c r="H39" s="16">
        <v>20</v>
      </c>
      <c r="I39" s="28">
        <v>0</v>
      </c>
      <c r="J39" s="28">
        <v>0</v>
      </c>
      <c r="K39" s="26">
        <f t="shared" si="0"/>
        <v>20</v>
      </c>
    </row>
    <row r="40" spans="1:11" ht="17.25" customHeight="1">
      <c r="A40" s="66"/>
      <c r="B40" s="67"/>
      <c r="C40" s="69"/>
      <c r="D40" s="15"/>
      <c r="E40" s="16"/>
      <c r="F40" s="16"/>
      <c r="G40" s="16"/>
      <c r="H40" s="16"/>
      <c r="I40" s="28"/>
      <c r="J40" s="28"/>
      <c r="K40" s="26">
        <f t="shared" si="0"/>
        <v>0</v>
      </c>
    </row>
    <row r="41" spans="1:11" ht="17.25" customHeight="1">
      <c r="A41" s="66">
        <v>18</v>
      </c>
      <c r="B41" s="67" t="s">
        <v>79</v>
      </c>
      <c r="C41" s="68">
        <v>2001</v>
      </c>
      <c r="D41" s="15">
        <v>800</v>
      </c>
      <c r="E41" s="16" t="s">
        <v>347</v>
      </c>
      <c r="F41" s="16"/>
      <c r="G41" s="16"/>
      <c r="H41" s="16"/>
      <c r="I41" s="28"/>
      <c r="J41" s="28"/>
      <c r="K41" s="26">
        <f t="shared" ref="K41:K44" si="1">H41+I41+J41</f>
        <v>0</v>
      </c>
    </row>
    <row r="42" spans="1:11" ht="17.25" customHeight="1">
      <c r="A42" s="66"/>
      <c r="B42" s="67"/>
      <c r="C42" s="69"/>
      <c r="D42" s="15"/>
      <c r="E42" s="16"/>
      <c r="F42" s="16"/>
      <c r="G42" s="16"/>
      <c r="H42" s="16"/>
      <c r="I42" s="28"/>
      <c r="J42" s="28"/>
      <c r="K42" s="26">
        <f t="shared" si="1"/>
        <v>0</v>
      </c>
    </row>
    <row r="43" spans="1:11" ht="17.25" customHeight="1">
      <c r="A43" s="44">
        <v>19</v>
      </c>
      <c r="B43" s="45" t="s">
        <v>54</v>
      </c>
      <c r="C43" s="46"/>
      <c r="D43" s="15"/>
      <c r="E43" s="16" t="s">
        <v>384</v>
      </c>
      <c r="F43" s="16">
        <v>1</v>
      </c>
      <c r="G43" s="16">
        <v>1</v>
      </c>
      <c r="H43" s="16">
        <v>20</v>
      </c>
      <c r="I43" s="28">
        <v>0</v>
      </c>
      <c r="J43" s="28">
        <v>0</v>
      </c>
      <c r="K43" s="26">
        <f t="shared" si="1"/>
        <v>20</v>
      </c>
    </row>
    <row r="44" spans="1:11" ht="17.25" customHeight="1">
      <c r="A44" s="44">
        <v>20</v>
      </c>
      <c r="B44" s="45" t="s">
        <v>55</v>
      </c>
      <c r="C44" s="15"/>
      <c r="D44" s="15"/>
      <c r="E44" s="16" t="s">
        <v>385</v>
      </c>
      <c r="F44" s="16">
        <v>1</v>
      </c>
      <c r="G44" s="16">
        <v>6</v>
      </c>
      <c r="H44" s="16">
        <v>12</v>
      </c>
      <c r="I44" s="28">
        <v>0</v>
      </c>
      <c r="J44" s="28">
        <v>0</v>
      </c>
      <c r="K44" s="26">
        <f t="shared" si="1"/>
        <v>12</v>
      </c>
    </row>
    <row r="45" spans="1:11" ht="16.149999999999999" customHeight="1" thickBot="1">
      <c r="A45" s="6"/>
      <c r="B45" s="7"/>
      <c r="C45" s="6"/>
      <c r="D45" s="6"/>
      <c r="E45" s="6"/>
      <c r="F45" s="6"/>
      <c r="G45" s="6"/>
      <c r="H45" s="6"/>
    </row>
    <row r="46" spans="1:11" ht="24.75" customHeight="1" thickBot="1">
      <c r="A46" s="6"/>
      <c r="B46" s="8" t="s">
        <v>11</v>
      </c>
      <c r="C46" s="6"/>
      <c r="D46" s="9"/>
      <c r="E46" s="6"/>
      <c r="F46" s="74" t="s">
        <v>80</v>
      </c>
      <c r="G46" s="75"/>
      <c r="H46" s="76"/>
      <c r="I46" s="78" t="s">
        <v>81</v>
      </c>
      <c r="J46" s="79"/>
      <c r="K46" s="79"/>
    </row>
    <row r="47" spans="1:11" ht="16.149999999999999" customHeight="1">
      <c r="A47" s="2"/>
      <c r="G47" t="s">
        <v>12</v>
      </c>
    </row>
    <row r="48" spans="1:11" ht="16.149999999999999" customHeight="1">
      <c r="A48" s="2"/>
    </row>
    <row r="49" spans="1:8" ht="16.149999999999999" customHeight="1">
      <c r="A49" s="20"/>
      <c r="B49" s="22" t="s">
        <v>19</v>
      </c>
      <c r="C49" s="21">
        <f>SUMPRODUCT(LARGE(K7:K44,{1,2,3,4,5,6,7,8,9,10,11,12,13,14,15,16}))</f>
        <v>379</v>
      </c>
      <c r="D49" s="20"/>
      <c r="E49" s="20"/>
      <c r="F49" s="20" t="s">
        <v>18</v>
      </c>
      <c r="H49" s="29"/>
    </row>
    <row r="50" spans="1:8" ht="16.149999999999999" customHeight="1">
      <c r="A50" s="3"/>
    </row>
    <row r="51" spans="1:8" ht="16.149999999999999" customHeight="1">
      <c r="A51" s="5" t="s">
        <v>363</v>
      </c>
      <c r="B51" s="5"/>
      <c r="F51" s="63" t="s">
        <v>10</v>
      </c>
      <c r="G51" s="63"/>
      <c r="H51" s="63"/>
    </row>
    <row r="52" spans="1:8" ht="16.149999999999999" customHeight="1">
      <c r="A52" s="4"/>
    </row>
    <row r="53" spans="1:8" ht="15.6" customHeight="1">
      <c r="A53" s="62" t="s">
        <v>364</v>
      </c>
      <c r="B53" s="5"/>
      <c r="F53" s="63" t="s">
        <v>13</v>
      </c>
      <c r="G53" s="63"/>
      <c r="H53" s="63"/>
    </row>
    <row r="54" spans="1:8" ht="20.45" customHeight="1"/>
    <row r="55" spans="1:8" ht="22.15" customHeight="1"/>
  </sheetData>
  <mergeCells count="63">
    <mergeCell ref="I46:K46"/>
    <mergeCell ref="F46:H46"/>
    <mergeCell ref="F51:H51"/>
    <mergeCell ref="F53:H53"/>
    <mergeCell ref="A41:A42"/>
    <mergeCell ref="B41:B42"/>
    <mergeCell ref="C41:C42"/>
    <mergeCell ref="A37:A38"/>
    <mergeCell ref="B37:B38"/>
    <mergeCell ref="C37:C38"/>
    <mergeCell ref="A39:A40"/>
    <mergeCell ref="B39:B40"/>
    <mergeCell ref="C39:C40"/>
    <mergeCell ref="A33:A34"/>
    <mergeCell ref="B33:B34"/>
    <mergeCell ref="C33:C34"/>
    <mergeCell ref="A35:A36"/>
    <mergeCell ref="B35:B36"/>
    <mergeCell ref="C35:C36"/>
    <mergeCell ref="A29:A30"/>
    <mergeCell ref="B29:B30"/>
    <mergeCell ref="C29:C30"/>
    <mergeCell ref="A31:A32"/>
    <mergeCell ref="B31:B32"/>
    <mergeCell ref="C31:C32"/>
    <mergeCell ref="A25:A26"/>
    <mergeCell ref="B25:B26"/>
    <mergeCell ref="C25:C26"/>
    <mergeCell ref="A27:A28"/>
    <mergeCell ref="B27:B28"/>
    <mergeCell ref="C27:C28"/>
    <mergeCell ref="A21:A22"/>
    <mergeCell ref="B21:B22"/>
    <mergeCell ref="C21:C22"/>
    <mergeCell ref="A23:A24"/>
    <mergeCell ref="B23:B24"/>
    <mergeCell ref="C23:C24"/>
    <mergeCell ref="A17:A18"/>
    <mergeCell ref="B17:B18"/>
    <mergeCell ref="C17:C18"/>
    <mergeCell ref="A19:A20"/>
    <mergeCell ref="B19:B20"/>
    <mergeCell ref="C19:C20"/>
    <mergeCell ref="A13:A14"/>
    <mergeCell ref="B13:B14"/>
    <mergeCell ref="C13:C14"/>
    <mergeCell ref="A15:A16"/>
    <mergeCell ref="B15:B16"/>
    <mergeCell ref="C15:C16"/>
    <mergeCell ref="A9:A10"/>
    <mergeCell ref="B9:B10"/>
    <mergeCell ref="C9:C10"/>
    <mergeCell ref="A11:A12"/>
    <mergeCell ref="B11:B12"/>
    <mergeCell ref="C11:C12"/>
    <mergeCell ref="A7:A8"/>
    <mergeCell ref="B7:B8"/>
    <mergeCell ref="C7:C8"/>
    <mergeCell ref="A1:K1"/>
    <mergeCell ref="A2:K2"/>
    <mergeCell ref="C3:K3"/>
    <mergeCell ref="A5:B5"/>
    <mergeCell ref="E5:H5"/>
  </mergeCells>
  <pageMargins left="0.7" right="0.7" top="0.75" bottom="0.75" header="0.3" footer="0.3"/>
  <pageSetup paperSize="9" scale="75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K53"/>
  <sheetViews>
    <sheetView zoomScaleNormal="100" workbookViewId="0">
      <pane xSplit="9" ySplit="8" topLeftCell="J9" activePane="bottomRight" state="frozen"/>
      <selection pane="topRight" activeCell="J1" sqref="J1"/>
      <selection pane="bottomLeft" activeCell="A9" sqref="A9"/>
      <selection pane="bottomRight" activeCell="I19" sqref="I19"/>
    </sheetView>
  </sheetViews>
  <sheetFormatPr defaultRowHeight="15"/>
  <cols>
    <col min="1" max="1" width="4.7109375" customWidth="1"/>
    <col min="2" max="2" width="31.28515625" customWidth="1"/>
    <col min="3" max="3" width="11.140625" customWidth="1"/>
    <col min="4" max="4" width="9.28515625" customWidth="1"/>
    <col min="5" max="5" width="8.28515625" customWidth="1"/>
    <col min="7" max="7" width="7.5703125" customWidth="1"/>
    <col min="8" max="8" width="8" style="27" customWidth="1"/>
    <col min="9" max="9" width="5.42578125" style="27" customWidth="1"/>
    <col min="10" max="10" width="6.140625" style="27" customWidth="1"/>
    <col min="11" max="11" width="8.7109375" style="25" customWidth="1"/>
  </cols>
  <sheetData>
    <row r="1" spans="1:11" ht="20.25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1" ht="39" customHeight="1">
      <c r="A2" s="73" t="s">
        <v>32</v>
      </c>
      <c r="B2" s="73"/>
      <c r="C2" s="73"/>
      <c r="D2" s="73"/>
      <c r="E2" s="73"/>
      <c r="F2" s="73"/>
      <c r="G2" s="73"/>
      <c r="H2" s="73"/>
      <c r="I2" s="73"/>
      <c r="J2" s="73"/>
      <c r="K2" s="73"/>
    </row>
    <row r="3" spans="1:11" ht="24.75" customHeight="1">
      <c r="B3" s="47" t="s">
        <v>33</v>
      </c>
      <c r="C3" s="77" t="s">
        <v>217</v>
      </c>
      <c r="D3" s="77"/>
      <c r="E3" s="77"/>
      <c r="F3" s="77"/>
      <c r="G3" s="77"/>
      <c r="H3" s="77"/>
      <c r="I3" s="77"/>
      <c r="J3" s="77"/>
      <c r="K3" s="77"/>
    </row>
    <row r="4" spans="1:11" ht="10.15" customHeight="1">
      <c r="A4" s="1"/>
    </row>
    <row r="5" spans="1:11" ht="18.75">
      <c r="A5" s="71" t="s">
        <v>16</v>
      </c>
      <c r="B5" s="71"/>
      <c r="E5" s="71" t="s">
        <v>17</v>
      </c>
      <c r="F5" s="71"/>
      <c r="G5" s="71"/>
      <c r="H5" s="71"/>
    </row>
    <row r="6" spans="1:11" ht="25.5">
      <c r="A6" s="14" t="s">
        <v>1</v>
      </c>
      <c r="B6" s="14" t="s">
        <v>2</v>
      </c>
      <c r="C6" s="14" t="s">
        <v>3</v>
      </c>
      <c r="D6" s="14" t="s">
        <v>4</v>
      </c>
      <c r="E6" s="14" t="s">
        <v>5</v>
      </c>
      <c r="F6" s="14" t="s">
        <v>6</v>
      </c>
      <c r="G6" s="14" t="s">
        <v>7</v>
      </c>
      <c r="H6" s="14" t="s">
        <v>8</v>
      </c>
      <c r="I6" s="14" t="s">
        <v>20</v>
      </c>
      <c r="J6" s="14" t="s">
        <v>20</v>
      </c>
      <c r="K6" s="44" t="s">
        <v>21</v>
      </c>
    </row>
    <row r="7" spans="1:11" ht="17.25" customHeight="1">
      <c r="A7" s="66">
        <v>1</v>
      </c>
      <c r="B7" s="67" t="s">
        <v>219</v>
      </c>
      <c r="C7" s="72">
        <v>35980</v>
      </c>
      <c r="D7" s="15" t="s">
        <v>60</v>
      </c>
      <c r="E7" s="58">
        <v>3.6</v>
      </c>
      <c r="F7" s="16" t="s">
        <v>84</v>
      </c>
      <c r="G7" s="16">
        <v>4</v>
      </c>
      <c r="H7" s="16">
        <v>15</v>
      </c>
      <c r="I7" s="28">
        <v>0</v>
      </c>
      <c r="J7" s="28">
        <v>5</v>
      </c>
      <c r="K7" s="26">
        <f>H7+I7+J7</f>
        <v>20</v>
      </c>
    </row>
    <row r="8" spans="1:11" ht="17.25" customHeight="1">
      <c r="A8" s="66"/>
      <c r="B8" s="67"/>
      <c r="C8" s="69"/>
      <c r="D8" s="15"/>
      <c r="E8" s="16"/>
      <c r="F8" s="16"/>
      <c r="G8" s="16"/>
      <c r="H8" s="16"/>
      <c r="I8" s="28"/>
      <c r="J8" s="28"/>
      <c r="K8" s="26">
        <f t="shared" ref="K8:K42" si="0">H8+I8+J8</f>
        <v>0</v>
      </c>
    </row>
    <row r="9" spans="1:11" ht="17.25" customHeight="1">
      <c r="A9" s="66">
        <v>2</v>
      </c>
      <c r="B9" s="67" t="s">
        <v>220</v>
      </c>
      <c r="C9" s="72">
        <v>35927</v>
      </c>
      <c r="D9" s="14" t="s">
        <v>122</v>
      </c>
      <c r="E9" s="16">
        <v>50.52</v>
      </c>
      <c r="F9" s="16" t="s">
        <v>84</v>
      </c>
      <c r="G9" s="16">
        <v>7</v>
      </c>
      <c r="H9" s="16">
        <v>11</v>
      </c>
      <c r="I9" s="28">
        <v>5</v>
      </c>
      <c r="J9" s="28">
        <v>3</v>
      </c>
      <c r="K9" s="26">
        <f t="shared" si="0"/>
        <v>19</v>
      </c>
    </row>
    <row r="10" spans="1:11" ht="17.25" customHeight="1">
      <c r="A10" s="66"/>
      <c r="B10" s="67"/>
      <c r="C10" s="69"/>
      <c r="D10" s="15"/>
      <c r="E10" s="16"/>
      <c r="F10" s="16"/>
      <c r="G10" s="16"/>
      <c r="H10" s="16"/>
      <c r="I10" s="28"/>
      <c r="J10" s="28"/>
      <c r="K10" s="26">
        <f t="shared" si="0"/>
        <v>0</v>
      </c>
    </row>
    <row r="11" spans="1:11" ht="17.25" customHeight="1">
      <c r="A11" s="66">
        <v>3</v>
      </c>
      <c r="B11" s="67" t="s">
        <v>221</v>
      </c>
      <c r="C11" s="72">
        <v>36090</v>
      </c>
      <c r="D11" s="15" t="s">
        <v>124</v>
      </c>
      <c r="E11" s="16" t="s">
        <v>296</v>
      </c>
      <c r="F11" s="16">
        <v>2</v>
      </c>
      <c r="G11" s="16">
        <v>8</v>
      </c>
      <c r="H11" s="16">
        <v>10</v>
      </c>
      <c r="I11" s="28">
        <v>0</v>
      </c>
      <c r="J11" s="28">
        <v>3</v>
      </c>
      <c r="K11" s="26">
        <f t="shared" si="0"/>
        <v>13</v>
      </c>
    </row>
    <row r="12" spans="1:11" ht="17.25" customHeight="1">
      <c r="A12" s="66"/>
      <c r="B12" s="67"/>
      <c r="C12" s="69"/>
      <c r="D12" s="15" t="s">
        <v>99</v>
      </c>
      <c r="E12" s="16">
        <v>11.11</v>
      </c>
      <c r="F12" s="16">
        <v>2</v>
      </c>
      <c r="G12" s="16">
        <v>6</v>
      </c>
      <c r="H12" s="16">
        <v>13</v>
      </c>
      <c r="I12" s="28">
        <v>0</v>
      </c>
      <c r="J12" s="28">
        <v>3</v>
      </c>
      <c r="K12" s="26">
        <f t="shared" si="0"/>
        <v>16</v>
      </c>
    </row>
    <row r="13" spans="1:11" ht="17.25" customHeight="1">
      <c r="A13" s="66">
        <v>4</v>
      </c>
      <c r="B13" s="67" t="s">
        <v>222</v>
      </c>
      <c r="C13" s="72">
        <v>35857</v>
      </c>
      <c r="D13" s="14" t="s">
        <v>67</v>
      </c>
      <c r="E13" s="16">
        <v>5.09</v>
      </c>
      <c r="F13" s="16">
        <v>3</v>
      </c>
      <c r="G13" s="16">
        <v>11</v>
      </c>
      <c r="H13" s="16">
        <v>0</v>
      </c>
      <c r="I13" s="28">
        <v>0</v>
      </c>
      <c r="J13" s="28">
        <v>0</v>
      </c>
      <c r="K13" s="26">
        <f t="shared" si="0"/>
        <v>0</v>
      </c>
    </row>
    <row r="14" spans="1:11" ht="17.25" customHeight="1">
      <c r="A14" s="66"/>
      <c r="B14" s="67"/>
      <c r="C14" s="69"/>
      <c r="D14" s="15">
        <v>200</v>
      </c>
      <c r="E14" s="16" t="s">
        <v>477</v>
      </c>
      <c r="F14" s="16">
        <v>2</v>
      </c>
      <c r="G14" s="16">
        <v>49</v>
      </c>
      <c r="H14" s="16">
        <v>1</v>
      </c>
      <c r="I14" s="28">
        <v>0</v>
      </c>
      <c r="J14" s="28">
        <v>0</v>
      </c>
      <c r="K14" s="26">
        <f t="shared" si="0"/>
        <v>1</v>
      </c>
    </row>
    <row r="15" spans="1:11" ht="17.25" customHeight="1">
      <c r="A15" s="66">
        <v>5</v>
      </c>
      <c r="B15" s="67" t="s">
        <v>223</v>
      </c>
      <c r="C15" s="72">
        <v>36417</v>
      </c>
      <c r="D15" s="15">
        <v>400</v>
      </c>
      <c r="E15" s="16">
        <v>59.66</v>
      </c>
      <c r="F15" s="16">
        <v>1</v>
      </c>
      <c r="G15" s="16">
        <v>13</v>
      </c>
      <c r="H15" s="16">
        <v>5</v>
      </c>
      <c r="I15" s="28">
        <v>0</v>
      </c>
      <c r="J15" s="28">
        <v>0</v>
      </c>
      <c r="K15" s="26">
        <f t="shared" si="0"/>
        <v>5</v>
      </c>
    </row>
    <row r="16" spans="1:11" ht="17.25" customHeight="1">
      <c r="A16" s="66"/>
      <c r="B16" s="67"/>
      <c r="C16" s="69"/>
      <c r="D16" s="15">
        <v>200</v>
      </c>
      <c r="E16" s="16" t="s">
        <v>473</v>
      </c>
      <c r="F16" s="16">
        <v>1</v>
      </c>
      <c r="G16" s="16">
        <v>43</v>
      </c>
      <c r="H16" s="16">
        <v>1</v>
      </c>
      <c r="I16" s="28">
        <v>0</v>
      </c>
      <c r="J16" s="28">
        <v>0</v>
      </c>
      <c r="K16" s="26">
        <f t="shared" si="0"/>
        <v>1</v>
      </c>
    </row>
    <row r="17" spans="1:11" ht="17.25" customHeight="1">
      <c r="A17" s="66">
        <v>6</v>
      </c>
      <c r="B17" s="67" t="s">
        <v>224</v>
      </c>
      <c r="C17" s="72">
        <v>36129</v>
      </c>
      <c r="D17" s="15" t="s">
        <v>69</v>
      </c>
      <c r="E17" s="16">
        <v>5473</v>
      </c>
      <c r="F17" s="16" t="s">
        <v>225</v>
      </c>
      <c r="G17" s="16">
        <v>1</v>
      </c>
      <c r="H17" s="16">
        <v>20</v>
      </c>
      <c r="I17" s="28">
        <v>15</v>
      </c>
      <c r="J17" s="28">
        <v>10</v>
      </c>
      <c r="K17" s="26">
        <f t="shared" si="0"/>
        <v>45</v>
      </c>
    </row>
    <row r="18" spans="1:11" ht="17.25" customHeight="1">
      <c r="A18" s="66"/>
      <c r="B18" s="67"/>
      <c r="C18" s="69"/>
      <c r="D18" s="15" t="s">
        <v>64</v>
      </c>
      <c r="E18" s="16">
        <v>43.57</v>
      </c>
      <c r="F18" s="16">
        <v>1</v>
      </c>
      <c r="G18" s="16">
        <v>1</v>
      </c>
      <c r="H18" s="16">
        <v>20</v>
      </c>
      <c r="I18" s="28">
        <v>3</v>
      </c>
      <c r="J18" s="28">
        <v>0</v>
      </c>
      <c r="K18" s="26">
        <f t="shared" si="0"/>
        <v>23</v>
      </c>
    </row>
    <row r="19" spans="1:11" ht="17.25" customHeight="1">
      <c r="A19" s="66">
        <v>7</v>
      </c>
      <c r="B19" s="67" t="s">
        <v>226</v>
      </c>
      <c r="C19" s="72">
        <v>36474</v>
      </c>
      <c r="D19" s="14" t="s">
        <v>38</v>
      </c>
      <c r="E19" s="16">
        <v>1.6</v>
      </c>
      <c r="F19" s="16">
        <v>2</v>
      </c>
      <c r="G19" s="16">
        <v>12</v>
      </c>
      <c r="H19" s="16">
        <v>8</v>
      </c>
      <c r="I19" s="28">
        <v>0</v>
      </c>
      <c r="J19" s="28">
        <v>0</v>
      </c>
      <c r="K19" s="26">
        <f t="shared" si="0"/>
        <v>8</v>
      </c>
    </row>
    <row r="20" spans="1:11" ht="17.25" customHeight="1">
      <c r="A20" s="66"/>
      <c r="B20" s="67"/>
      <c r="C20" s="69"/>
      <c r="D20" s="48" t="s">
        <v>82</v>
      </c>
      <c r="E20" s="60">
        <v>0.7104166666666667</v>
      </c>
      <c r="F20" s="16">
        <v>2</v>
      </c>
      <c r="G20" s="16">
        <v>11</v>
      </c>
      <c r="H20" s="16">
        <v>9</v>
      </c>
      <c r="I20" s="28">
        <v>0</v>
      </c>
      <c r="J20" s="28">
        <v>0</v>
      </c>
      <c r="K20" s="26">
        <f t="shared" si="0"/>
        <v>9</v>
      </c>
    </row>
    <row r="21" spans="1:11" ht="17.25" customHeight="1">
      <c r="A21" s="66">
        <v>8</v>
      </c>
      <c r="B21" s="67" t="s">
        <v>227</v>
      </c>
      <c r="C21" s="72">
        <v>36154</v>
      </c>
      <c r="D21" s="14">
        <v>400</v>
      </c>
      <c r="E21" s="16" t="s">
        <v>307</v>
      </c>
      <c r="F21" s="16" t="s">
        <v>84</v>
      </c>
      <c r="G21" s="16">
        <v>7</v>
      </c>
      <c r="H21" s="16">
        <v>12</v>
      </c>
      <c r="I21" s="28">
        <v>0</v>
      </c>
      <c r="J21" s="28">
        <v>5</v>
      </c>
      <c r="K21" s="26">
        <f t="shared" si="0"/>
        <v>17</v>
      </c>
    </row>
    <row r="22" spans="1:11" ht="19.5">
      <c r="A22" s="66"/>
      <c r="B22" s="67"/>
      <c r="C22" s="69"/>
      <c r="D22" s="93">
        <v>200</v>
      </c>
      <c r="E22" s="16" t="s">
        <v>444</v>
      </c>
      <c r="F22" s="16">
        <v>1</v>
      </c>
      <c r="G22" s="16">
        <v>7</v>
      </c>
      <c r="H22" s="16">
        <v>11</v>
      </c>
      <c r="I22" s="28">
        <v>0</v>
      </c>
      <c r="J22" s="28">
        <v>0</v>
      </c>
      <c r="K22" s="26">
        <f t="shared" si="0"/>
        <v>11</v>
      </c>
    </row>
    <row r="23" spans="1:11" ht="22.5">
      <c r="A23" s="66">
        <v>9</v>
      </c>
      <c r="B23" s="67" t="s">
        <v>228</v>
      </c>
      <c r="C23" s="72">
        <v>36580</v>
      </c>
      <c r="D23" s="15">
        <v>100</v>
      </c>
      <c r="E23" s="16" t="s">
        <v>352</v>
      </c>
      <c r="F23" s="16">
        <v>1</v>
      </c>
      <c r="G23" s="16">
        <v>6</v>
      </c>
      <c r="H23" s="16">
        <v>12</v>
      </c>
      <c r="I23" s="28">
        <v>0</v>
      </c>
      <c r="J23" s="28">
        <v>0</v>
      </c>
      <c r="K23" s="26">
        <f t="shared" si="0"/>
        <v>12</v>
      </c>
    </row>
    <row r="24" spans="1:11" ht="22.5">
      <c r="A24" s="66"/>
      <c r="B24" s="67"/>
      <c r="C24" s="69"/>
      <c r="D24" s="15">
        <v>200</v>
      </c>
      <c r="E24" s="16" t="s">
        <v>442</v>
      </c>
      <c r="F24" s="16">
        <v>1</v>
      </c>
      <c r="G24" s="16">
        <v>4</v>
      </c>
      <c r="H24" s="16">
        <v>14</v>
      </c>
      <c r="I24" s="28">
        <v>0</v>
      </c>
      <c r="J24" s="28">
        <v>0</v>
      </c>
      <c r="K24" s="26">
        <f t="shared" si="0"/>
        <v>14</v>
      </c>
    </row>
    <row r="25" spans="1:11" ht="22.5">
      <c r="A25" s="66">
        <v>10</v>
      </c>
      <c r="B25" s="67" t="s">
        <v>229</v>
      </c>
      <c r="C25" s="72">
        <v>36451</v>
      </c>
      <c r="D25" s="15">
        <v>100</v>
      </c>
      <c r="E25" s="16" t="s">
        <v>353</v>
      </c>
      <c r="F25" s="16">
        <v>1</v>
      </c>
      <c r="G25" s="16">
        <v>7</v>
      </c>
      <c r="H25" s="16">
        <v>11</v>
      </c>
      <c r="I25" s="28">
        <v>0</v>
      </c>
      <c r="J25" s="28">
        <v>0</v>
      </c>
      <c r="K25" s="26">
        <f t="shared" si="0"/>
        <v>11</v>
      </c>
    </row>
    <row r="26" spans="1:11" ht="17.25" customHeight="1">
      <c r="A26" s="66"/>
      <c r="B26" s="67"/>
      <c r="C26" s="69"/>
      <c r="D26" s="15">
        <v>200</v>
      </c>
      <c r="E26" s="60">
        <v>0.98749999999999993</v>
      </c>
      <c r="F26" s="16">
        <v>2</v>
      </c>
      <c r="G26" s="16">
        <v>16</v>
      </c>
      <c r="H26" s="16">
        <v>4</v>
      </c>
      <c r="I26" s="28">
        <v>0</v>
      </c>
      <c r="J26" s="28">
        <v>0</v>
      </c>
      <c r="K26" s="26">
        <f t="shared" si="0"/>
        <v>4</v>
      </c>
    </row>
    <row r="27" spans="1:11" ht="17.25" customHeight="1">
      <c r="A27" s="66">
        <v>11</v>
      </c>
      <c r="B27" s="67" t="s">
        <v>230</v>
      </c>
      <c r="C27" s="72">
        <v>37132</v>
      </c>
      <c r="D27" s="14" t="s">
        <v>60</v>
      </c>
      <c r="E27" s="16">
        <v>4.5</v>
      </c>
      <c r="F27" s="16">
        <v>1</v>
      </c>
      <c r="G27" s="16">
        <v>4</v>
      </c>
      <c r="H27" s="16">
        <v>14</v>
      </c>
      <c r="I27" s="28">
        <v>0</v>
      </c>
      <c r="J27" s="28">
        <v>0</v>
      </c>
      <c r="K27" s="26">
        <f t="shared" si="0"/>
        <v>14</v>
      </c>
    </row>
    <row r="28" spans="1:11" ht="17.25" customHeight="1">
      <c r="A28" s="66"/>
      <c r="B28" s="67"/>
      <c r="C28" s="69"/>
      <c r="D28" s="15"/>
      <c r="E28" s="16"/>
      <c r="F28" s="16"/>
      <c r="G28" s="16"/>
      <c r="H28" s="16"/>
      <c r="I28" s="28"/>
      <c r="J28" s="28"/>
      <c r="K28" s="26">
        <f t="shared" si="0"/>
        <v>0</v>
      </c>
    </row>
    <row r="29" spans="1:11" ht="17.25" customHeight="1">
      <c r="A29" s="66">
        <v>12</v>
      </c>
      <c r="B29" s="67" t="s">
        <v>231</v>
      </c>
      <c r="C29" s="72">
        <v>35910</v>
      </c>
      <c r="D29" s="14" t="s">
        <v>90</v>
      </c>
      <c r="E29" s="16">
        <v>7022</v>
      </c>
      <c r="F29" s="16" t="s">
        <v>84</v>
      </c>
      <c r="G29" s="16">
        <v>2</v>
      </c>
      <c r="H29" s="16">
        <v>17</v>
      </c>
      <c r="I29" s="28">
        <v>5</v>
      </c>
      <c r="J29" s="28">
        <v>10</v>
      </c>
      <c r="K29" s="26">
        <f t="shared" si="0"/>
        <v>32</v>
      </c>
    </row>
    <row r="30" spans="1:11" ht="17.25" customHeight="1">
      <c r="A30" s="66"/>
      <c r="B30" s="67"/>
      <c r="C30" s="69"/>
      <c r="D30" s="15" t="s">
        <v>88</v>
      </c>
      <c r="E30" s="60">
        <v>0.625</v>
      </c>
      <c r="F30" s="16">
        <v>1</v>
      </c>
      <c r="G30" s="16">
        <v>9</v>
      </c>
      <c r="H30" s="16">
        <v>13</v>
      </c>
      <c r="I30" s="28">
        <v>0</v>
      </c>
      <c r="J30" s="28">
        <v>0</v>
      </c>
      <c r="K30" s="26">
        <f t="shared" si="0"/>
        <v>13</v>
      </c>
    </row>
    <row r="31" spans="1:11" ht="17.25" customHeight="1">
      <c r="A31" s="66">
        <v>13</v>
      </c>
      <c r="B31" s="67" t="s">
        <v>232</v>
      </c>
      <c r="C31" s="72">
        <v>36266</v>
      </c>
      <c r="D31" s="14" t="s">
        <v>122</v>
      </c>
      <c r="E31" s="16">
        <v>53.66</v>
      </c>
      <c r="F31" s="16">
        <v>2</v>
      </c>
      <c r="G31" s="16">
        <v>6</v>
      </c>
      <c r="H31" s="16">
        <v>13</v>
      </c>
      <c r="I31" s="28">
        <v>0</v>
      </c>
      <c r="J31" s="28">
        <v>3</v>
      </c>
      <c r="K31" s="26">
        <f t="shared" si="0"/>
        <v>16</v>
      </c>
    </row>
    <row r="32" spans="1:11" ht="17.25" customHeight="1">
      <c r="A32" s="66"/>
      <c r="B32" s="67"/>
      <c r="C32" s="69"/>
      <c r="D32" s="15"/>
      <c r="E32" s="16"/>
      <c r="F32" s="16"/>
      <c r="G32" s="16"/>
      <c r="H32" s="16"/>
      <c r="I32" s="28"/>
      <c r="J32" s="28"/>
      <c r="K32" s="26">
        <f t="shared" si="0"/>
        <v>0</v>
      </c>
    </row>
    <row r="33" spans="1:11" ht="17.25" customHeight="1">
      <c r="A33" s="66">
        <v>14</v>
      </c>
      <c r="B33" s="67" t="s">
        <v>233</v>
      </c>
      <c r="C33" s="72">
        <v>36178</v>
      </c>
      <c r="D33" s="14" t="s">
        <v>52</v>
      </c>
      <c r="E33" s="16">
        <v>13.86</v>
      </c>
      <c r="F33" s="16">
        <v>2</v>
      </c>
      <c r="G33" s="16">
        <v>9</v>
      </c>
      <c r="H33" s="16">
        <v>11</v>
      </c>
      <c r="I33" s="28">
        <v>0</v>
      </c>
      <c r="J33" s="28">
        <v>0</v>
      </c>
      <c r="K33" s="26">
        <f t="shared" si="0"/>
        <v>11</v>
      </c>
    </row>
    <row r="34" spans="1:11" ht="17.25" customHeight="1">
      <c r="A34" s="66"/>
      <c r="B34" s="67"/>
      <c r="C34" s="69"/>
      <c r="D34" s="14"/>
      <c r="E34" s="16"/>
      <c r="F34" s="16"/>
      <c r="G34" s="16"/>
      <c r="H34" s="16"/>
      <c r="I34" s="28"/>
      <c r="J34" s="28"/>
      <c r="K34" s="26">
        <f t="shared" si="0"/>
        <v>0</v>
      </c>
    </row>
    <row r="35" spans="1:11" ht="17.25" customHeight="1">
      <c r="A35" s="66">
        <v>15</v>
      </c>
      <c r="B35" s="67" t="s">
        <v>234</v>
      </c>
      <c r="C35" s="72">
        <v>36731</v>
      </c>
      <c r="D35" s="15" t="s">
        <v>67</v>
      </c>
      <c r="E35" s="16">
        <v>6.26</v>
      </c>
      <c r="F35" s="16">
        <v>2</v>
      </c>
      <c r="G35" s="16">
        <v>14</v>
      </c>
      <c r="H35" s="16">
        <v>8</v>
      </c>
      <c r="I35" s="28">
        <v>0</v>
      </c>
      <c r="J35" s="28">
        <v>0</v>
      </c>
      <c r="K35" s="26">
        <f t="shared" si="0"/>
        <v>8</v>
      </c>
    </row>
    <row r="36" spans="1:11" ht="17.25" customHeight="1">
      <c r="A36" s="66"/>
      <c r="B36" s="67"/>
      <c r="C36" s="69"/>
      <c r="D36" s="14" t="s">
        <v>52</v>
      </c>
      <c r="E36" s="16">
        <v>13.93</v>
      </c>
      <c r="F36" s="16">
        <v>2</v>
      </c>
      <c r="G36" s="16">
        <v>8</v>
      </c>
      <c r="H36" s="16">
        <v>12</v>
      </c>
      <c r="I36" s="28">
        <v>0</v>
      </c>
      <c r="J36" s="28">
        <v>0</v>
      </c>
      <c r="K36" s="26">
        <f t="shared" si="0"/>
        <v>12</v>
      </c>
    </row>
    <row r="37" spans="1:11" ht="17.25" customHeight="1">
      <c r="A37" s="66">
        <v>16</v>
      </c>
      <c r="B37" s="67" t="s">
        <v>359</v>
      </c>
      <c r="C37" s="72">
        <v>36768</v>
      </c>
      <c r="D37" s="48" t="s">
        <v>38</v>
      </c>
      <c r="E37" s="16">
        <v>1.9</v>
      </c>
      <c r="F37" s="16">
        <v>1</v>
      </c>
      <c r="G37" s="16">
        <v>6</v>
      </c>
      <c r="H37" s="16">
        <v>13</v>
      </c>
      <c r="I37" s="28">
        <v>0</v>
      </c>
      <c r="J37" s="28">
        <v>0</v>
      </c>
      <c r="K37" s="26">
        <f t="shared" si="0"/>
        <v>13</v>
      </c>
    </row>
    <row r="38" spans="1:11" ht="17.25" customHeight="1">
      <c r="A38" s="66"/>
      <c r="B38" s="67"/>
      <c r="C38" s="69"/>
      <c r="D38" s="48" t="s">
        <v>52</v>
      </c>
      <c r="E38" s="16">
        <v>14.15</v>
      </c>
      <c r="F38" s="16">
        <v>2</v>
      </c>
      <c r="G38" s="16">
        <v>6</v>
      </c>
      <c r="H38" s="16">
        <v>14</v>
      </c>
      <c r="I38" s="28">
        <v>0</v>
      </c>
      <c r="J38" s="28">
        <v>0</v>
      </c>
      <c r="K38" s="26">
        <f t="shared" si="0"/>
        <v>14</v>
      </c>
    </row>
    <row r="39" spans="1:11" ht="17.25" customHeight="1">
      <c r="A39" s="66">
        <v>17</v>
      </c>
      <c r="B39" s="67" t="s">
        <v>235</v>
      </c>
      <c r="C39" s="72">
        <v>35985</v>
      </c>
      <c r="D39" s="15" t="s">
        <v>64</v>
      </c>
      <c r="E39" s="16">
        <v>60.56</v>
      </c>
      <c r="F39" s="16">
        <v>1</v>
      </c>
      <c r="G39" s="16">
        <v>5</v>
      </c>
      <c r="H39" s="16">
        <v>13</v>
      </c>
      <c r="I39" s="28">
        <v>0</v>
      </c>
      <c r="J39" s="28">
        <v>3</v>
      </c>
      <c r="K39" s="26">
        <f t="shared" si="0"/>
        <v>16</v>
      </c>
    </row>
    <row r="40" spans="1:11" ht="17.25" customHeight="1">
      <c r="A40" s="66"/>
      <c r="B40" s="67"/>
      <c r="C40" s="69"/>
      <c r="D40" s="15"/>
      <c r="E40" s="16"/>
      <c r="F40" s="16"/>
      <c r="G40" s="16"/>
      <c r="H40" s="16"/>
      <c r="I40" s="28"/>
      <c r="J40" s="28"/>
      <c r="K40" s="26">
        <f t="shared" si="0"/>
        <v>0</v>
      </c>
    </row>
    <row r="41" spans="1:11" ht="17.25" customHeight="1">
      <c r="A41" s="54">
        <v>18</v>
      </c>
      <c r="B41" s="55" t="s">
        <v>162</v>
      </c>
      <c r="C41" s="56"/>
      <c r="D41" s="15"/>
      <c r="E41" s="16" t="s">
        <v>386</v>
      </c>
      <c r="F41" s="16">
        <v>1</v>
      </c>
      <c r="G41" s="16">
        <v>8</v>
      </c>
      <c r="H41" s="16">
        <v>10</v>
      </c>
      <c r="I41" s="28">
        <v>0</v>
      </c>
      <c r="J41" s="28">
        <v>0</v>
      </c>
      <c r="K41" s="26">
        <f t="shared" si="0"/>
        <v>10</v>
      </c>
    </row>
    <row r="42" spans="1:11" ht="17.25" customHeight="1">
      <c r="A42" s="44">
        <v>19</v>
      </c>
      <c r="B42" s="55" t="s">
        <v>163</v>
      </c>
      <c r="C42" s="15"/>
      <c r="D42" s="15"/>
      <c r="E42" s="16" t="s">
        <v>387</v>
      </c>
      <c r="F42" s="16">
        <v>1</v>
      </c>
      <c r="G42" s="16">
        <v>2</v>
      </c>
      <c r="H42" s="16">
        <v>17</v>
      </c>
      <c r="I42" s="28">
        <v>0</v>
      </c>
      <c r="J42" s="28">
        <v>0</v>
      </c>
      <c r="K42" s="26">
        <f t="shared" si="0"/>
        <v>17</v>
      </c>
    </row>
    <row r="43" spans="1:11" ht="16.149999999999999" customHeight="1" thickBot="1">
      <c r="A43" s="6"/>
      <c r="B43" s="7"/>
      <c r="C43" s="6"/>
      <c r="D43" s="6"/>
      <c r="E43" s="6"/>
      <c r="F43" s="6"/>
      <c r="G43" s="6"/>
      <c r="H43" s="6"/>
    </row>
    <row r="44" spans="1:11" ht="24.75" customHeight="1" thickBot="1">
      <c r="A44" s="6"/>
      <c r="B44" s="8" t="s">
        <v>11</v>
      </c>
      <c r="C44" s="6"/>
      <c r="D44" s="9"/>
      <c r="E44" s="6"/>
      <c r="F44" s="74" t="s">
        <v>218</v>
      </c>
      <c r="G44" s="75"/>
      <c r="H44" s="76"/>
      <c r="I44" s="78">
        <v>89516774238</v>
      </c>
      <c r="J44" s="79"/>
      <c r="K44" s="79"/>
    </row>
    <row r="45" spans="1:11" ht="16.149999999999999" customHeight="1">
      <c r="A45" s="2"/>
      <c r="G45" t="s">
        <v>12</v>
      </c>
    </row>
    <row r="46" spans="1:11" ht="16.149999999999999" customHeight="1">
      <c r="A46" s="2"/>
    </row>
    <row r="47" spans="1:11" ht="16.149999999999999" customHeight="1">
      <c r="A47" s="20"/>
      <c r="B47" s="22" t="s">
        <v>19</v>
      </c>
      <c r="C47" s="21">
        <f>SUMPRODUCT(LARGE(K7:K42,{1,2,3,4,5,6,7,8,9,10,11,12,13,14,15,16}))</f>
        <v>302</v>
      </c>
      <c r="D47" s="20"/>
      <c r="E47" s="20"/>
      <c r="F47" s="20" t="s">
        <v>18</v>
      </c>
      <c r="H47" s="29"/>
    </row>
    <row r="48" spans="1:11" ht="16.149999999999999" customHeight="1">
      <c r="A48" s="3"/>
    </row>
    <row r="49" spans="1:8" ht="16.149999999999999" customHeight="1">
      <c r="A49" s="5" t="s">
        <v>363</v>
      </c>
      <c r="B49" s="5"/>
      <c r="F49" s="63" t="s">
        <v>10</v>
      </c>
      <c r="G49" s="63"/>
      <c r="H49" s="63"/>
    </row>
    <row r="50" spans="1:8" ht="16.149999999999999" customHeight="1">
      <c r="A50" s="4"/>
    </row>
    <row r="51" spans="1:8" ht="15.6" customHeight="1">
      <c r="A51" s="62" t="s">
        <v>364</v>
      </c>
      <c r="B51" s="5"/>
      <c r="F51" s="63" t="s">
        <v>13</v>
      </c>
      <c r="G51" s="63"/>
      <c r="H51" s="63"/>
    </row>
    <row r="52" spans="1:8" ht="20.45" customHeight="1"/>
    <row r="53" spans="1:8" ht="22.15" customHeight="1"/>
  </sheetData>
  <mergeCells count="60">
    <mergeCell ref="F51:H51"/>
    <mergeCell ref="F44:H44"/>
    <mergeCell ref="I44:K44"/>
    <mergeCell ref="F49:H49"/>
    <mergeCell ref="A37:A38"/>
    <mergeCell ref="B37:B38"/>
    <mergeCell ref="C37:C38"/>
    <mergeCell ref="A39:A40"/>
    <mergeCell ref="B39:B40"/>
    <mergeCell ref="C39:C40"/>
    <mergeCell ref="A33:A34"/>
    <mergeCell ref="B33:B34"/>
    <mergeCell ref="C33:C34"/>
    <mergeCell ref="A35:A36"/>
    <mergeCell ref="B35:B36"/>
    <mergeCell ref="C35:C36"/>
    <mergeCell ref="A29:A30"/>
    <mergeCell ref="B29:B30"/>
    <mergeCell ref="C29:C30"/>
    <mergeCell ref="A31:A32"/>
    <mergeCell ref="B31:B32"/>
    <mergeCell ref="C31:C32"/>
    <mergeCell ref="A25:A26"/>
    <mergeCell ref="B25:B26"/>
    <mergeCell ref="C25:C26"/>
    <mergeCell ref="A27:A28"/>
    <mergeCell ref="B27:B28"/>
    <mergeCell ref="C27:C28"/>
    <mergeCell ref="A21:A22"/>
    <mergeCell ref="B21:B22"/>
    <mergeCell ref="C21:C22"/>
    <mergeCell ref="A23:A24"/>
    <mergeCell ref="B23:B24"/>
    <mergeCell ref="C23:C24"/>
    <mergeCell ref="A17:A18"/>
    <mergeCell ref="B17:B18"/>
    <mergeCell ref="C17:C18"/>
    <mergeCell ref="A19:A20"/>
    <mergeCell ref="B19:B20"/>
    <mergeCell ref="C19:C20"/>
    <mergeCell ref="A13:A14"/>
    <mergeCell ref="B13:B14"/>
    <mergeCell ref="C13:C14"/>
    <mergeCell ref="A15:A16"/>
    <mergeCell ref="B15:B16"/>
    <mergeCell ref="C15:C16"/>
    <mergeCell ref="A9:A10"/>
    <mergeCell ref="B9:B10"/>
    <mergeCell ref="C9:C10"/>
    <mergeCell ref="A11:A12"/>
    <mergeCell ref="B11:B12"/>
    <mergeCell ref="C11:C12"/>
    <mergeCell ref="A7:A8"/>
    <mergeCell ref="B7:B8"/>
    <mergeCell ref="C7:C8"/>
    <mergeCell ref="A1:K1"/>
    <mergeCell ref="A2:K2"/>
    <mergeCell ref="C3:K3"/>
    <mergeCell ref="A5:B5"/>
    <mergeCell ref="E5:H5"/>
  </mergeCells>
  <pageMargins left="0.7" right="0.7" top="0.75" bottom="0.75" header="0.3" footer="0.3"/>
  <pageSetup paperSize="9" scale="7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K53"/>
  <sheetViews>
    <sheetView zoomScaleNormal="100" workbookViewId="0">
      <pane xSplit="9" ySplit="8" topLeftCell="J33" activePane="bottomRight" state="frozen"/>
      <selection pane="topRight" activeCell="J1" sqref="J1"/>
      <selection pane="bottomLeft" activeCell="A9" sqref="A9"/>
      <selection pane="bottomRight" activeCell="H41" sqref="H41"/>
    </sheetView>
  </sheetViews>
  <sheetFormatPr defaultRowHeight="15"/>
  <cols>
    <col min="1" max="1" width="4.7109375" customWidth="1"/>
    <col min="2" max="2" width="31.28515625" customWidth="1"/>
    <col min="3" max="3" width="11.140625" customWidth="1"/>
    <col min="4" max="4" width="9.28515625" customWidth="1"/>
    <col min="5" max="5" width="8.28515625" customWidth="1"/>
    <col min="7" max="7" width="7.5703125" customWidth="1"/>
    <col min="8" max="8" width="8" style="27" customWidth="1"/>
    <col min="9" max="9" width="5.42578125" style="27" customWidth="1"/>
    <col min="10" max="10" width="6.140625" style="27" customWidth="1"/>
    <col min="11" max="11" width="8.7109375" style="25" customWidth="1"/>
  </cols>
  <sheetData>
    <row r="1" spans="1:11" ht="20.25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1" ht="39" customHeight="1">
      <c r="A2" s="73" t="s">
        <v>32</v>
      </c>
      <c r="B2" s="73"/>
      <c r="C2" s="73"/>
      <c r="D2" s="73"/>
      <c r="E2" s="73"/>
      <c r="F2" s="73"/>
      <c r="G2" s="73"/>
      <c r="H2" s="73"/>
      <c r="I2" s="73"/>
      <c r="J2" s="73"/>
      <c r="K2" s="73"/>
    </row>
    <row r="3" spans="1:11" ht="24.75" customHeight="1">
      <c r="B3" s="47" t="s">
        <v>33</v>
      </c>
      <c r="C3" s="77" t="s">
        <v>83</v>
      </c>
      <c r="D3" s="77"/>
      <c r="E3" s="77"/>
      <c r="F3" s="77"/>
      <c r="G3" s="77"/>
      <c r="H3" s="77"/>
      <c r="I3" s="77"/>
      <c r="J3" s="77"/>
      <c r="K3" s="77"/>
    </row>
    <row r="4" spans="1:11" ht="10.15" customHeight="1">
      <c r="A4" s="1"/>
    </row>
    <row r="5" spans="1:11" ht="18.75">
      <c r="A5" s="71" t="s">
        <v>16</v>
      </c>
      <c r="B5" s="71"/>
      <c r="E5" s="71" t="s">
        <v>17</v>
      </c>
      <c r="F5" s="71"/>
      <c r="G5" s="71"/>
      <c r="H5" s="71"/>
    </row>
    <row r="6" spans="1:11" ht="25.5">
      <c r="A6" s="14" t="s">
        <v>1</v>
      </c>
      <c r="B6" s="14" t="s">
        <v>2</v>
      </c>
      <c r="C6" s="14" t="s">
        <v>3</v>
      </c>
      <c r="D6" s="14" t="s">
        <v>4</v>
      </c>
      <c r="E6" s="14" t="s">
        <v>5</v>
      </c>
      <c r="F6" s="14" t="s">
        <v>6</v>
      </c>
      <c r="G6" s="14" t="s">
        <v>7</v>
      </c>
      <c r="H6" s="14" t="s">
        <v>8</v>
      </c>
      <c r="I6" s="14" t="s">
        <v>20</v>
      </c>
      <c r="J6" s="14" t="s">
        <v>20</v>
      </c>
      <c r="K6" s="44" t="s">
        <v>21</v>
      </c>
    </row>
    <row r="7" spans="1:11" ht="17.25" customHeight="1">
      <c r="A7" s="66">
        <v>1</v>
      </c>
      <c r="B7" s="67" t="s">
        <v>85</v>
      </c>
      <c r="C7" s="68">
        <v>2001</v>
      </c>
      <c r="D7" s="15" t="s">
        <v>86</v>
      </c>
      <c r="E7" s="16" t="s">
        <v>381</v>
      </c>
      <c r="F7" s="16">
        <v>3</v>
      </c>
      <c r="G7" s="16">
        <v>14</v>
      </c>
      <c r="H7" s="16">
        <v>0</v>
      </c>
      <c r="I7" s="28">
        <v>0</v>
      </c>
      <c r="J7" s="28">
        <v>0</v>
      </c>
      <c r="K7" s="26">
        <f>H7+I7+J7</f>
        <v>0</v>
      </c>
    </row>
    <row r="8" spans="1:11" ht="17.25" customHeight="1">
      <c r="A8" s="66"/>
      <c r="B8" s="67"/>
      <c r="C8" s="69"/>
      <c r="D8" s="15"/>
      <c r="E8" s="16"/>
      <c r="F8" s="16"/>
      <c r="G8" s="16"/>
      <c r="H8" s="16"/>
      <c r="I8" s="28"/>
      <c r="J8" s="28"/>
      <c r="K8" s="26">
        <f t="shared" ref="K8:K42" si="0">H8+I8+J8</f>
        <v>0</v>
      </c>
    </row>
    <row r="9" spans="1:11" ht="17.25" customHeight="1">
      <c r="A9" s="66">
        <v>2</v>
      </c>
      <c r="B9" s="67" t="s">
        <v>87</v>
      </c>
      <c r="C9" s="68">
        <v>2000</v>
      </c>
      <c r="D9" s="14" t="s">
        <v>88</v>
      </c>
      <c r="E9" s="61" t="s">
        <v>326</v>
      </c>
      <c r="F9" s="16">
        <v>1</v>
      </c>
      <c r="G9" s="16">
        <v>15</v>
      </c>
      <c r="H9" s="16">
        <v>7</v>
      </c>
      <c r="I9" s="28">
        <v>0</v>
      </c>
      <c r="J9" s="28">
        <v>0</v>
      </c>
      <c r="K9" s="26">
        <f t="shared" si="0"/>
        <v>7</v>
      </c>
    </row>
    <row r="10" spans="1:11" ht="17.25" customHeight="1">
      <c r="A10" s="66"/>
      <c r="B10" s="67"/>
      <c r="C10" s="69"/>
      <c r="D10" s="15"/>
      <c r="E10" s="16"/>
      <c r="F10" s="16"/>
      <c r="G10" s="16"/>
      <c r="H10" s="16"/>
      <c r="I10" s="28"/>
      <c r="J10" s="28"/>
      <c r="K10" s="26">
        <f t="shared" si="0"/>
        <v>0</v>
      </c>
    </row>
    <row r="11" spans="1:11" ht="17.25" customHeight="1">
      <c r="A11" s="66">
        <v>3</v>
      </c>
      <c r="B11" s="67" t="s">
        <v>89</v>
      </c>
      <c r="C11" s="68">
        <v>1999</v>
      </c>
      <c r="D11" s="14" t="s">
        <v>90</v>
      </c>
      <c r="E11" s="16">
        <v>5976</v>
      </c>
      <c r="F11" s="16">
        <v>1</v>
      </c>
      <c r="G11" s="16">
        <v>9</v>
      </c>
      <c r="H11" s="16">
        <v>10</v>
      </c>
      <c r="I11" s="28">
        <v>0</v>
      </c>
      <c r="J11" s="28">
        <v>10</v>
      </c>
      <c r="K11" s="26">
        <f t="shared" si="0"/>
        <v>20</v>
      </c>
    </row>
    <row r="12" spans="1:11" ht="17.25" customHeight="1">
      <c r="A12" s="66"/>
      <c r="B12" s="67"/>
      <c r="C12" s="69"/>
      <c r="D12" s="15" t="s">
        <v>64</v>
      </c>
      <c r="E12" s="16">
        <v>44.68</v>
      </c>
      <c r="F12" s="16">
        <v>3</v>
      </c>
      <c r="G12" s="16">
        <v>6</v>
      </c>
      <c r="H12" s="16">
        <v>0</v>
      </c>
      <c r="I12" s="28">
        <v>0</v>
      </c>
      <c r="J12" s="28">
        <v>0</v>
      </c>
      <c r="K12" s="26">
        <f t="shared" si="0"/>
        <v>0</v>
      </c>
    </row>
    <row r="13" spans="1:11" ht="17.25" customHeight="1">
      <c r="A13" s="66">
        <v>4</v>
      </c>
      <c r="B13" s="67" t="s">
        <v>91</v>
      </c>
      <c r="C13" s="68">
        <v>2000</v>
      </c>
      <c r="D13" s="14" t="s">
        <v>67</v>
      </c>
      <c r="E13" s="16" t="s">
        <v>299</v>
      </c>
      <c r="F13" s="16"/>
      <c r="G13" s="16"/>
      <c r="H13" s="16"/>
      <c r="I13" s="28"/>
      <c r="J13" s="28"/>
      <c r="K13" s="26">
        <f t="shared" si="0"/>
        <v>0</v>
      </c>
    </row>
    <row r="14" spans="1:11" ht="17.25" customHeight="1">
      <c r="A14" s="66"/>
      <c r="B14" s="67"/>
      <c r="C14" s="69"/>
      <c r="D14" s="15"/>
      <c r="E14" s="16"/>
      <c r="F14" s="16"/>
      <c r="G14" s="16"/>
      <c r="H14" s="16"/>
      <c r="I14" s="28"/>
      <c r="J14" s="28"/>
      <c r="K14" s="26">
        <f t="shared" si="0"/>
        <v>0</v>
      </c>
    </row>
    <row r="15" spans="1:11" ht="17.25" customHeight="1">
      <c r="A15" s="66">
        <v>5</v>
      </c>
      <c r="B15" s="67" t="s">
        <v>92</v>
      </c>
      <c r="C15" s="68">
        <v>2000</v>
      </c>
      <c r="D15" s="15">
        <v>100</v>
      </c>
      <c r="E15" s="61" t="s">
        <v>338</v>
      </c>
      <c r="F15" s="16">
        <v>1</v>
      </c>
      <c r="G15" s="16">
        <v>20</v>
      </c>
      <c r="H15" s="16">
        <v>1</v>
      </c>
      <c r="I15" s="28">
        <v>0</v>
      </c>
      <c r="J15" s="28">
        <v>0</v>
      </c>
      <c r="K15" s="26">
        <f t="shared" si="0"/>
        <v>1</v>
      </c>
    </row>
    <row r="16" spans="1:11" ht="17.25" customHeight="1">
      <c r="A16" s="66"/>
      <c r="B16" s="67"/>
      <c r="C16" s="69"/>
      <c r="D16" s="15">
        <v>200</v>
      </c>
      <c r="E16" s="16" t="s">
        <v>466</v>
      </c>
      <c r="F16" s="16">
        <v>1</v>
      </c>
      <c r="G16" s="16">
        <v>29</v>
      </c>
      <c r="H16" s="16">
        <v>1</v>
      </c>
      <c r="I16" s="28">
        <v>0</v>
      </c>
      <c r="J16" s="28">
        <v>0</v>
      </c>
      <c r="K16" s="26">
        <f t="shared" si="0"/>
        <v>1</v>
      </c>
    </row>
    <row r="17" spans="1:11" ht="22.5">
      <c r="A17" s="66">
        <v>6</v>
      </c>
      <c r="B17" s="67" t="s">
        <v>93</v>
      </c>
      <c r="C17" s="68">
        <v>1999</v>
      </c>
      <c r="D17" s="15">
        <v>100</v>
      </c>
      <c r="E17" s="16" t="s">
        <v>354</v>
      </c>
      <c r="F17" s="16">
        <v>1</v>
      </c>
      <c r="G17" s="16">
        <v>8</v>
      </c>
      <c r="H17" s="16">
        <v>10</v>
      </c>
      <c r="I17" s="28">
        <v>0</v>
      </c>
      <c r="J17" s="28">
        <v>0</v>
      </c>
      <c r="K17" s="26">
        <f t="shared" si="0"/>
        <v>10</v>
      </c>
    </row>
    <row r="18" spans="1:11" ht="17.25" customHeight="1">
      <c r="A18" s="66"/>
      <c r="B18" s="67"/>
      <c r="C18" s="69"/>
      <c r="D18" s="15">
        <v>200</v>
      </c>
      <c r="E18" s="60">
        <v>0.98472222222222217</v>
      </c>
      <c r="F18" s="16">
        <v>2</v>
      </c>
      <c r="G18" s="16">
        <v>14</v>
      </c>
      <c r="H18" s="16">
        <v>6</v>
      </c>
      <c r="I18" s="28">
        <v>0</v>
      </c>
      <c r="J18" s="28">
        <v>0</v>
      </c>
      <c r="K18" s="26">
        <f t="shared" si="0"/>
        <v>6</v>
      </c>
    </row>
    <row r="19" spans="1:11" ht="17.25" customHeight="1">
      <c r="A19" s="66">
        <v>7</v>
      </c>
      <c r="B19" s="67" t="s">
        <v>94</v>
      </c>
      <c r="C19" s="68">
        <v>2001</v>
      </c>
      <c r="D19" s="15" t="s">
        <v>67</v>
      </c>
      <c r="E19" s="16">
        <v>4.53</v>
      </c>
      <c r="F19" s="16" t="s">
        <v>322</v>
      </c>
      <c r="G19" s="16">
        <v>17</v>
      </c>
      <c r="H19" s="16">
        <v>0</v>
      </c>
      <c r="I19" s="28">
        <v>0</v>
      </c>
      <c r="J19" s="28">
        <v>0</v>
      </c>
      <c r="K19" s="26">
        <f t="shared" si="0"/>
        <v>0</v>
      </c>
    </row>
    <row r="20" spans="1:11" ht="17.25" customHeight="1">
      <c r="A20" s="66"/>
      <c r="B20" s="67"/>
      <c r="C20" s="69"/>
      <c r="D20" s="48"/>
      <c r="E20" s="16"/>
      <c r="F20" s="16"/>
      <c r="G20" s="16"/>
      <c r="H20" s="16"/>
      <c r="I20" s="28"/>
      <c r="J20" s="28"/>
      <c r="K20" s="26">
        <f t="shared" si="0"/>
        <v>0</v>
      </c>
    </row>
    <row r="21" spans="1:11" ht="17.25" customHeight="1">
      <c r="A21" s="66">
        <v>8</v>
      </c>
      <c r="B21" s="67" t="s">
        <v>95</v>
      </c>
      <c r="C21" s="68">
        <v>2001</v>
      </c>
      <c r="D21" s="14" t="s">
        <v>67</v>
      </c>
      <c r="E21" s="16">
        <v>6.12</v>
      </c>
      <c r="F21" s="16">
        <v>3</v>
      </c>
      <c r="G21" s="16">
        <v>17</v>
      </c>
      <c r="H21" s="16">
        <v>0</v>
      </c>
      <c r="I21" s="28">
        <v>0</v>
      </c>
      <c r="J21" s="28">
        <v>0</v>
      </c>
      <c r="K21" s="26">
        <f t="shared" si="0"/>
        <v>0</v>
      </c>
    </row>
    <row r="22" spans="1:11" ht="17.25" customHeight="1">
      <c r="A22" s="66"/>
      <c r="B22" s="67"/>
      <c r="C22" s="69"/>
      <c r="D22" s="15"/>
      <c r="E22" s="16"/>
      <c r="F22" s="16"/>
      <c r="G22" s="16"/>
      <c r="H22" s="16"/>
      <c r="I22" s="28"/>
      <c r="J22" s="28"/>
      <c r="K22" s="26">
        <f t="shared" si="0"/>
        <v>0</v>
      </c>
    </row>
    <row r="23" spans="1:11" ht="17.25" customHeight="1">
      <c r="A23" s="66">
        <v>9</v>
      </c>
      <c r="B23" s="67" t="s">
        <v>96</v>
      </c>
      <c r="C23" s="68">
        <v>1998</v>
      </c>
      <c r="D23" s="15">
        <v>800</v>
      </c>
      <c r="E23" s="16" t="s">
        <v>425</v>
      </c>
      <c r="F23" s="16">
        <v>2</v>
      </c>
      <c r="G23" s="16">
        <v>12</v>
      </c>
      <c r="H23" s="16">
        <v>6</v>
      </c>
      <c r="I23" s="28">
        <v>0</v>
      </c>
      <c r="J23" s="28">
        <v>0</v>
      </c>
      <c r="K23" s="26">
        <f t="shared" si="0"/>
        <v>6</v>
      </c>
    </row>
    <row r="24" spans="1:11" ht="17.25" customHeight="1">
      <c r="A24" s="66"/>
      <c r="B24" s="67"/>
      <c r="C24" s="69"/>
      <c r="D24" s="15"/>
      <c r="E24" s="16"/>
      <c r="F24" s="16"/>
      <c r="G24" s="16"/>
      <c r="H24" s="16"/>
      <c r="I24" s="28"/>
      <c r="J24" s="28"/>
      <c r="K24" s="26">
        <f t="shared" si="0"/>
        <v>0</v>
      </c>
    </row>
    <row r="25" spans="1:11" ht="17.25" customHeight="1">
      <c r="A25" s="66">
        <v>10</v>
      </c>
      <c r="B25" s="67" t="s">
        <v>97</v>
      </c>
      <c r="C25" s="68">
        <v>1998</v>
      </c>
      <c r="D25" s="15">
        <v>800</v>
      </c>
      <c r="E25" s="16" t="s">
        <v>420</v>
      </c>
      <c r="F25" s="16">
        <v>1</v>
      </c>
      <c r="G25" s="16">
        <v>3</v>
      </c>
      <c r="H25" s="16">
        <v>15</v>
      </c>
      <c r="I25" s="28">
        <v>0</v>
      </c>
      <c r="J25" s="28">
        <v>0</v>
      </c>
      <c r="K25" s="26">
        <f t="shared" si="0"/>
        <v>15</v>
      </c>
    </row>
    <row r="26" spans="1:11" ht="17.25" customHeight="1">
      <c r="A26" s="66"/>
      <c r="B26" s="67"/>
      <c r="C26" s="69"/>
      <c r="D26" s="15"/>
      <c r="E26" s="16"/>
      <c r="F26" s="16"/>
      <c r="G26" s="16"/>
      <c r="H26" s="16"/>
      <c r="I26" s="28"/>
      <c r="J26" s="28"/>
      <c r="K26" s="26">
        <f t="shared" si="0"/>
        <v>0</v>
      </c>
    </row>
    <row r="27" spans="1:11" ht="17.25" customHeight="1">
      <c r="A27" s="66">
        <v>11</v>
      </c>
      <c r="B27" s="67" t="s">
        <v>98</v>
      </c>
      <c r="C27" s="68">
        <v>2002</v>
      </c>
      <c r="D27" s="14" t="s">
        <v>99</v>
      </c>
      <c r="E27" s="16"/>
      <c r="F27" s="16"/>
      <c r="G27" s="16"/>
      <c r="H27" s="16"/>
      <c r="I27" s="28"/>
      <c r="J27" s="28"/>
      <c r="K27" s="26">
        <f t="shared" si="0"/>
        <v>0</v>
      </c>
    </row>
    <row r="28" spans="1:11" ht="17.25" customHeight="1">
      <c r="A28" s="66"/>
      <c r="B28" s="67"/>
      <c r="C28" s="69"/>
      <c r="D28" s="15" t="s">
        <v>64</v>
      </c>
      <c r="E28" s="16">
        <v>32.270000000000003</v>
      </c>
      <c r="F28" s="16">
        <v>2</v>
      </c>
      <c r="G28" s="16">
        <v>5</v>
      </c>
      <c r="H28" s="16">
        <v>14</v>
      </c>
      <c r="I28" s="28">
        <v>3</v>
      </c>
      <c r="J28" s="28">
        <v>0</v>
      </c>
      <c r="K28" s="26">
        <f t="shared" si="0"/>
        <v>17</v>
      </c>
    </row>
    <row r="29" spans="1:11" ht="17.25" customHeight="1">
      <c r="A29" s="66">
        <v>12</v>
      </c>
      <c r="B29" s="67" t="s">
        <v>100</v>
      </c>
      <c r="C29" s="68">
        <v>2002</v>
      </c>
      <c r="D29" s="14" t="s">
        <v>38</v>
      </c>
      <c r="E29" s="16">
        <v>1.5</v>
      </c>
      <c r="F29" s="16">
        <v>2</v>
      </c>
      <c r="G29" s="16">
        <v>16</v>
      </c>
      <c r="H29" s="16">
        <v>4</v>
      </c>
      <c r="I29" s="28">
        <v>0</v>
      </c>
      <c r="J29" s="28">
        <v>0</v>
      </c>
      <c r="K29" s="26">
        <f t="shared" si="0"/>
        <v>4</v>
      </c>
    </row>
    <row r="30" spans="1:11" ht="17.25" customHeight="1">
      <c r="A30" s="66"/>
      <c r="B30" s="67"/>
      <c r="C30" s="69"/>
      <c r="D30" s="15"/>
      <c r="E30" s="16"/>
      <c r="F30" s="16"/>
      <c r="G30" s="16"/>
      <c r="H30" s="16"/>
      <c r="I30" s="28"/>
      <c r="J30" s="28"/>
      <c r="K30" s="26">
        <f t="shared" si="0"/>
        <v>0</v>
      </c>
    </row>
    <row r="31" spans="1:11" ht="17.25" customHeight="1">
      <c r="A31" s="66">
        <v>13</v>
      </c>
      <c r="B31" s="67" t="s">
        <v>101</v>
      </c>
      <c r="C31" s="68">
        <v>2002</v>
      </c>
      <c r="D31" s="14">
        <v>200</v>
      </c>
      <c r="E31" s="16" t="s">
        <v>472</v>
      </c>
      <c r="F31" s="16">
        <v>1</v>
      </c>
      <c r="G31" s="16">
        <v>41</v>
      </c>
      <c r="H31" s="16">
        <v>1</v>
      </c>
      <c r="I31" s="28">
        <v>0</v>
      </c>
      <c r="J31" s="28">
        <v>0</v>
      </c>
      <c r="K31" s="26">
        <f t="shared" si="0"/>
        <v>1</v>
      </c>
    </row>
    <row r="32" spans="1:11" ht="17.25" customHeight="1">
      <c r="A32" s="66"/>
      <c r="B32" s="67"/>
      <c r="C32" s="69"/>
      <c r="D32" s="15">
        <v>400</v>
      </c>
      <c r="E32" s="16" t="s">
        <v>388</v>
      </c>
      <c r="F32" s="16">
        <v>2</v>
      </c>
      <c r="G32" s="16">
        <v>18</v>
      </c>
      <c r="H32" s="16">
        <v>1</v>
      </c>
      <c r="I32" s="28">
        <v>0</v>
      </c>
      <c r="J32" s="28">
        <v>0</v>
      </c>
      <c r="K32" s="26">
        <f t="shared" si="0"/>
        <v>1</v>
      </c>
    </row>
    <row r="33" spans="1:11" ht="17.25" customHeight="1">
      <c r="A33" s="66">
        <v>14</v>
      </c>
      <c r="B33" s="67" t="s">
        <v>102</v>
      </c>
      <c r="C33" s="68">
        <v>2001</v>
      </c>
      <c r="D33" s="14" t="s">
        <v>67</v>
      </c>
      <c r="E33" s="16">
        <v>4.91</v>
      </c>
      <c r="F33" s="16">
        <v>3</v>
      </c>
      <c r="G33" s="16">
        <v>14</v>
      </c>
      <c r="H33" s="16">
        <v>0</v>
      </c>
      <c r="I33" s="28">
        <v>0</v>
      </c>
      <c r="J33" s="28">
        <v>0</v>
      </c>
      <c r="K33" s="26">
        <f t="shared" si="0"/>
        <v>0</v>
      </c>
    </row>
    <row r="34" spans="1:11" ht="17.25" customHeight="1">
      <c r="A34" s="66"/>
      <c r="B34" s="67"/>
      <c r="C34" s="69"/>
      <c r="D34" s="14"/>
      <c r="E34" s="16"/>
      <c r="F34" s="16"/>
      <c r="G34" s="16"/>
      <c r="H34" s="16"/>
      <c r="I34" s="28"/>
      <c r="J34" s="28"/>
      <c r="K34" s="26">
        <f t="shared" si="0"/>
        <v>0</v>
      </c>
    </row>
    <row r="35" spans="1:11" ht="17.25" customHeight="1">
      <c r="A35" s="66">
        <v>15</v>
      </c>
      <c r="B35" s="67" t="s">
        <v>103</v>
      </c>
      <c r="C35" s="68">
        <v>2001</v>
      </c>
      <c r="D35" s="15" t="s">
        <v>67</v>
      </c>
      <c r="E35" s="16">
        <v>4.55</v>
      </c>
      <c r="F35" s="16" t="s">
        <v>322</v>
      </c>
      <c r="G35" s="16">
        <v>16</v>
      </c>
      <c r="H35" s="16">
        <v>0</v>
      </c>
      <c r="I35" s="28">
        <v>0</v>
      </c>
      <c r="J35" s="28">
        <v>0</v>
      </c>
      <c r="K35" s="26">
        <f t="shared" si="0"/>
        <v>0</v>
      </c>
    </row>
    <row r="36" spans="1:11" ht="17.25" customHeight="1">
      <c r="A36" s="66"/>
      <c r="B36" s="67"/>
      <c r="C36" s="69"/>
      <c r="D36" s="14" t="s">
        <v>52</v>
      </c>
      <c r="E36" s="16" t="s">
        <v>416</v>
      </c>
      <c r="F36" s="16"/>
      <c r="G36" s="16"/>
      <c r="H36" s="16"/>
      <c r="I36" s="28"/>
      <c r="J36" s="28"/>
      <c r="K36" s="26">
        <f t="shared" si="0"/>
        <v>0</v>
      </c>
    </row>
    <row r="37" spans="1:11" ht="17.25" customHeight="1">
      <c r="A37" s="66">
        <v>16</v>
      </c>
      <c r="B37" s="67" t="s">
        <v>104</v>
      </c>
      <c r="C37" s="68">
        <v>2000</v>
      </c>
      <c r="D37" s="15">
        <v>800</v>
      </c>
      <c r="E37" s="16" t="s">
        <v>436</v>
      </c>
      <c r="F37" s="16">
        <v>2</v>
      </c>
      <c r="G37" s="16">
        <v>12</v>
      </c>
      <c r="H37" s="16">
        <v>6</v>
      </c>
      <c r="I37" s="28">
        <v>0</v>
      </c>
      <c r="J37" s="28">
        <v>0</v>
      </c>
      <c r="K37" s="26">
        <f t="shared" si="0"/>
        <v>6</v>
      </c>
    </row>
    <row r="38" spans="1:11" ht="17.25" customHeight="1">
      <c r="A38" s="66"/>
      <c r="B38" s="67"/>
      <c r="C38" s="69"/>
      <c r="D38" s="15"/>
      <c r="E38" s="16"/>
      <c r="F38" s="16"/>
      <c r="G38" s="16"/>
      <c r="H38" s="16"/>
      <c r="I38" s="28"/>
      <c r="J38" s="28"/>
      <c r="K38" s="26">
        <f t="shared" si="0"/>
        <v>0</v>
      </c>
    </row>
    <row r="39" spans="1:11" ht="17.25" customHeight="1">
      <c r="A39" s="66">
        <v>17</v>
      </c>
      <c r="B39" s="67" t="s">
        <v>105</v>
      </c>
      <c r="C39" s="68">
        <v>2002</v>
      </c>
      <c r="D39" s="14" t="s">
        <v>38</v>
      </c>
      <c r="E39" s="16">
        <v>1.5</v>
      </c>
      <c r="F39" s="16">
        <v>2</v>
      </c>
      <c r="G39" s="16">
        <v>15</v>
      </c>
      <c r="H39" s="16">
        <v>5</v>
      </c>
      <c r="I39" s="28">
        <v>0</v>
      </c>
      <c r="J39" s="28">
        <v>0</v>
      </c>
      <c r="K39" s="26">
        <f t="shared" si="0"/>
        <v>5</v>
      </c>
    </row>
    <row r="40" spans="1:11" ht="17.25" customHeight="1">
      <c r="A40" s="66"/>
      <c r="B40" s="67"/>
      <c r="C40" s="69"/>
      <c r="D40" s="15"/>
      <c r="E40" s="16"/>
      <c r="F40" s="16"/>
      <c r="G40" s="16"/>
      <c r="H40" s="16"/>
      <c r="I40" s="28"/>
      <c r="J40" s="28"/>
      <c r="K40" s="26">
        <f t="shared" si="0"/>
        <v>0</v>
      </c>
    </row>
    <row r="41" spans="1:11" ht="17.25" customHeight="1">
      <c r="A41" s="66">
        <v>18</v>
      </c>
      <c r="B41" s="67" t="s">
        <v>106</v>
      </c>
      <c r="C41" s="68">
        <v>2001</v>
      </c>
      <c r="D41" s="14" t="s">
        <v>38</v>
      </c>
      <c r="E41" s="16">
        <v>1.4</v>
      </c>
      <c r="F41" s="16">
        <v>3</v>
      </c>
      <c r="G41" s="16">
        <v>17</v>
      </c>
      <c r="H41" s="16">
        <v>0</v>
      </c>
      <c r="I41" s="28">
        <v>0</v>
      </c>
      <c r="J41" s="28">
        <v>0</v>
      </c>
      <c r="K41" s="26">
        <f t="shared" si="0"/>
        <v>0</v>
      </c>
    </row>
    <row r="42" spans="1:11" ht="17.25" customHeight="1">
      <c r="A42" s="66"/>
      <c r="B42" s="67"/>
      <c r="C42" s="69"/>
      <c r="D42" s="15"/>
      <c r="E42" s="16"/>
      <c r="F42" s="16"/>
      <c r="G42" s="16"/>
      <c r="H42" s="16"/>
      <c r="I42" s="28"/>
      <c r="J42" s="28"/>
      <c r="K42" s="26">
        <f t="shared" si="0"/>
        <v>0</v>
      </c>
    </row>
    <row r="43" spans="1:11" ht="16.149999999999999" customHeight="1" thickBot="1">
      <c r="A43" s="6"/>
      <c r="B43" s="7"/>
      <c r="C43" s="6"/>
      <c r="D43" s="6"/>
      <c r="E43" s="6"/>
      <c r="F43" s="6"/>
      <c r="G43" s="6"/>
      <c r="H43" s="6"/>
    </row>
    <row r="44" spans="1:11" ht="24.75" customHeight="1" thickBot="1">
      <c r="A44" s="6"/>
      <c r="B44" s="8" t="s">
        <v>11</v>
      </c>
      <c r="C44" s="6"/>
      <c r="D44" s="9"/>
      <c r="E44" s="6"/>
      <c r="F44" s="74" t="s">
        <v>107</v>
      </c>
      <c r="G44" s="75"/>
      <c r="H44" s="76"/>
      <c r="I44" s="78" t="s">
        <v>108</v>
      </c>
      <c r="J44" s="79"/>
      <c r="K44" s="79"/>
    </row>
    <row r="45" spans="1:11" ht="16.149999999999999" customHeight="1">
      <c r="A45" s="2"/>
      <c r="G45" t="s">
        <v>12</v>
      </c>
    </row>
    <row r="46" spans="1:11" ht="16.149999999999999" customHeight="1">
      <c r="A46" s="2"/>
    </row>
    <row r="47" spans="1:11" ht="16.149999999999999" customHeight="1">
      <c r="A47" s="20"/>
      <c r="B47" s="22" t="s">
        <v>19</v>
      </c>
      <c r="C47" s="21">
        <f>SUMPRODUCT(LARGE(K7:K42,{1,2,3,4,5,6,7,8,9,10,11,12,13,14,15,16}))</f>
        <v>100</v>
      </c>
      <c r="D47" s="20"/>
      <c r="E47" s="20"/>
      <c r="F47" s="20" t="s">
        <v>18</v>
      </c>
      <c r="H47" s="29"/>
    </row>
    <row r="48" spans="1:11" ht="16.149999999999999" customHeight="1">
      <c r="A48" s="3"/>
    </row>
    <row r="49" spans="1:8" ht="16.149999999999999" customHeight="1">
      <c r="A49" s="5" t="s">
        <v>363</v>
      </c>
      <c r="B49" s="5"/>
      <c r="F49" s="63" t="s">
        <v>10</v>
      </c>
      <c r="G49" s="63"/>
      <c r="H49" s="63"/>
    </row>
    <row r="50" spans="1:8" ht="16.149999999999999" customHeight="1">
      <c r="A50" s="4"/>
    </row>
    <row r="51" spans="1:8" ht="15.6" customHeight="1">
      <c r="A51" s="62" t="s">
        <v>364</v>
      </c>
      <c r="B51" s="5"/>
      <c r="F51" s="63" t="s">
        <v>13</v>
      </c>
      <c r="G51" s="63"/>
      <c r="H51" s="63"/>
    </row>
    <row r="52" spans="1:8" ht="20.45" customHeight="1"/>
    <row r="53" spans="1:8" ht="22.15" customHeight="1"/>
  </sheetData>
  <mergeCells count="63">
    <mergeCell ref="F51:H51"/>
    <mergeCell ref="F44:H44"/>
    <mergeCell ref="I44:K44"/>
    <mergeCell ref="F49:H49"/>
    <mergeCell ref="A41:A42"/>
    <mergeCell ref="B41:B42"/>
    <mergeCell ref="C41:C42"/>
    <mergeCell ref="A37:A38"/>
    <mergeCell ref="B37:B38"/>
    <mergeCell ref="C37:C38"/>
    <mergeCell ref="A39:A40"/>
    <mergeCell ref="B39:B40"/>
    <mergeCell ref="C39:C40"/>
    <mergeCell ref="A33:A34"/>
    <mergeCell ref="B33:B34"/>
    <mergeCell ref="C33:C34"/>
    <mergeCell ref="A35:A36"/>
    <mergeCell ref="B35:B36"/>
    <mergeCell ref="C35:C36"/>
    <mergeCell ref="A29:A30"/>
    <mergeCell ref="B29:B30"/>
    <mergeCell ref="C29:C30"/>
    <mergeCell ref="A31:A32"/>
    <mergeCell ref="B31:B32"/>
    <mergeCell ref="C31:C32"/>
    <mergeCell ref="A25:A26"/>
    <mergeCell ref="B25:B26"/>
    <mergeCell ref="C25:C26"/>
    <mergeCell ref="A27:A28"/>
    <mergeCell ref="B27:B28"/>
    <mergeCell ref="C27:C28"/>
    <mergeCell ref="A21:A22"/>
    <mergeCell ref="B21:B22"/>
    <mergeCell ref="C21:C22"/>
    <mergeCell ref="A23:A24"/>
    <mergeCell ref="B23:B24"/>
    <mergeCell ref="C23:C24"/>
    <mergeCell ref="A17:A18"/>
    <mergeCell ref="B17:B18"/>
    <mergeCell ref="C17:C18"/>
    <mergeCell ref="A19:A20"/>
    <mergeCell ref="B19:B20"/>
    <mergeCell ref="C19:C20"/>
    <mergeCell ref="A13:A14"/>
    <mergeCell ref="B13:B14"/>
    <mergeCell ref="C13:C14"/>
    <mergeCell ref="A15:A16"/>
    <mergeCell ref="B15:B16"/>
    <mergeCell ref="C15:C16"/>
    <mergeCell ref="A9:A10"/>
    <mergeCell ref="B9:B10"/>
    <mergeCell ref="C9:C10"/>
    <mergeCell ref="A11:A12"/>
    <mergeCell ref="B11:B12"/>
    <mergeCell ref="C11:C12"/>
    <mergeCell ref="A7:A8"/>
    <mergeCell ref="B7:B8"/>
    <mergeCell ref="C7:C8"/>
    <mergeCell ref="A1:K1"/>
    <mergeCell ref="A2:K2"/>
    <mergeCell ref="C3:K3"/>
    <mergeCell ref="A5:B5"/>
    <mergeCell ref="E5:H5"/>
  </mergeCells>
  <pageMargins left="0.7" right="0.7" top="0.75" bottom="0.75" header="0.3" footer="0.3"/>
  <pageSetup paperSize="9" scale="7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K19"/>
  <sheetViews>
    <sheetView zoomScaleNormal="100" workbookViewId="0">
      <selection activeCell="F13" sqref="F13"/>
    </sheetView>
  </sheetViews>
  <sheetFormatPr defaultRowHeight="15"/>
  <cols>
    <col min="1" max="1" width="4.7109375" customWidth="1"/>
    <col min="2" max="2" width="31.28515625" customWidth="1"/>
    <col min="3" max="3" width="11.140625" customWidth="1"/>
    <col min="4" max="4" width="9.28515625" customWidth="1"/>
    <col min="5" max="5" width="8.28515625" customWidth="1"/>
    <col min="7" max="7" width="7.5703125" customWidth="1"/>
    <col min="8" max="8" width="8" style="27" customWidth="1"/>
    <col min="9" max="9" width="5.42578125" style="27" customWidth="1"/>
    <col min="10" max="10" width="6.140625" style="27" customWidth="1"/>
    <col min="11" max="11" width="8.7109375" style="25" customWidth="1"/>
  </cols>
  <sheetData>
    <row r="1" spans="1:11" ht="20.25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1" ht="39" customHeight="1">
      <c r="A2" s="73" t="s">
        <v>32</v>
      </c>
      <c r="B2" s="73"/>
      <c r="C2" s="73"/>
      <c r="D2" s="73"/>
      <c r="E2" s="73"/>
      <c r="F2" s="73"/>
      <c r="G2" s="73"/>
      <c r="H2" s="73"/>
      <c r="I2" s="73"/>
      <c r="J2" s="73"/>
      <c r="K2" s="73"/>
    </row>
    <row r="3" spans="1:11" ht="24.75" customHeight="1">
      <c r="B3" s="47" t="s">
        <v>33</v>
      </c>
      <c r="C3" s="77" t="s">
        <v>109</v>
      </c>
      <c r="D3" s="77"/>
      <c r="E3" s="77"/>
      <c r="F3" s="77"/>
      <c r="G3" s="77"/>
      <c r="H3" s="77"/>
      <c r="I3" s="77"/>
      <c r="J3" s="77"/>
      <c r="K3" s="77"/>
    </row>
    <row r="4" spans="1:11" ht="10.15" customHeight="1">
      <c r="A4" s="1"/>
    </row>
    <row r="5" spans="1:11" ht="18.75">
      <c r="A5" s="71" t="s">
        <v>16</v>
      </c>
      <c r="B5" s="71"/>
      <c r="E5" s="71" t="s">
        <v>17</v>
      </c>
      <c r="F5" s="71"/>
      <c r="G5" s="71"/>
      <c r="H5" s="71"/>
    </row>
    <row r="6" spans="1:11" ht="25.5">
      <c r="A6" s="14" t="s">
        <v>1</v>
      </c>
      <c r="B6" s="14" t="s">
        <v>2</v>
      </c>
      <c r="C6" s="14" t="s">
        <v>3</v>
      </c>
      <c r="D6" s="14" t="s">
        <v>4</v>
      </c>
      <c r="E6" s="14" t="s">
        <v>5</v>
      </c>
      <c r="F6" s="14" t="s">
        <v>6</v>
      </c>
      <c r="G6" s="14" t="s">
        <v>7</v>
      </c>
      <c r="H6" s="14" t="s">
        <v>8</v>
      </c>
      <c r="I6" s="14" t="s">
        <v>20</v>
      </c>
      <c r="J6" s="14" t="s">
        <v>20</v>
      </c>
      <c r="K6" s="44" t="s">
        <v>21</v>
      </c>
    </row>
    <row r="7" spans="1:11" ht="17.25" customHeight="1">
      <c r="A7" s="66">
        <v>1</v>
      </c>
      <c r="B7" s="67" t="s">
        <v>110</v>
      </c>
      <c r="C7" s="72">
        <v>36391</v>
      </c>
      <c r="D7" s="15">
        <v>400</v>
      </c>
      <c r="E7" s="16" t="s">
        <v>306</v>
      </c>
      <c r="F7" s="16" t="s">
        <v>84</v>
      </c>
      <c r="G7" s="16">
        <v>6</v>
      </c>
      <c r="H7" s="16">
        <v>13</v>
      </c>
      <c r="I7" s="28">
        <v>0</v>
      </c>
      <c r="J7" s="28">
        <v>5</v>
      </c>
      <c r="K7" s="26">
        <f>H7+I7+J7</f>
        <v>18</v>
      </c>
    </row>
    <row r="8" spans="1:11" ht="17.25" customHeight="1">
      <c r="A8" s="66"/>
      <c r="B8" s="67"/>
      <c r="C8" s="69"/>
      <c r="D8" s="15"/>
      <c r="E8" s="16"/>
      <c r="F8" s="16"/>
      <c r="G8" s="16"/>
      <c r="H8" s="16"/>
      <c r="I8" s="28"/>
      <c r="J8" s="28"/>
      <c r="K8" s="26"/>
    </row>
    <row r="9" spans="1:11" ht="16.149999999999999" customHeight="1" thickBot="1">
      <c r="A9" s="6"/>
      <c r="B9" s="7"/>
      <c r="C9" s="6"/>
      <c r="D9" s="6"/>
      <c r="E9" s="6"/>
      <c r="F9" s="6"/>
      <c r="G9" s="6"/>
      <c r="H9" s="6"/>
    </row>
    <row r="10" spans="1:11" ht="24.75" customHeight="1" thickBot="1">
      <c r="A10" s="6"/>
      <c r="B10" s="8" t="s">
        <v>11</v>
      </c>
      <c r="C10" s="6"/>
      <c r="D10" s="9"/>
      <c r="E10" s="6"/>
      <c r="F10" s="74" t="s">
        <v>111</v>
      </c>
      <c r="G10" s="75"/>
      <c r="H10" s="76"/>
      <c r="I10" s="78"/>
      <c r="J10" s="79"/>
      <c r="K10" s="79"/>
    </row>
    <row r="11" spans="1:11" ht="16.149999999999999" customHeight="1">
      <c r="A11" s="2"/>
      <c r="G11" t="s">
        <v>12</v>
      </c>
    </row>
    <row r="12" spans="1:11" ht="16.149999999999999" customHeight="1">
      <c r="A12" s="2"/>
    </row>
    <row r="13" spans="1:11" ht="16.149999999999999" customHeight="1">
      <c r="A13" s="20"/>
      <c r="B13" s="22" t="s">
        <v>19</v>
      </c>
      <c r="C13" s="21">
        <f>SUM(K7)</f>
        <v>18</v>
      </c>
      <c r="D13" s="20"/>
      <c r="E13" s="20"/>
      <c r="F13" s="20" t="s">
        <v>18</v>
      </c>
      <c r="H13" s="29"/>
    </row>
    <row r="14" spans="1:11" ht="16.149999999999999" customHeight="1">
      <c r="A14" s="3"/>
    </row>
    <row r="15" spans="1:11" ht="16.149999999999999" customHeight="1">
      <c r="A15" s="5" t="s">
        <v>363</v>
      </c>
      <c r="B15" s="5"/>
      <c r="F15" s="63" t="s">
        <v>10</v>
      </c>
      <c r="G15" s="63"/>
      <c r="H15" s="63"/>
    </row>
    <row r="16" spans="1:11" ht="16.149999999999999" customHeight="1">
      <c r="A16" s="4"/>
    </row>
    <row r="17" spans="1:8" ht="15.6" customHeight="1">
      <c r="A17" s="62" t="s">
        <v>364</v>
      </c>
      <c r="B17" s="5"/>
      <c r="F17" s="63" t="s">
        <v>13</v>
      </c>
      <c r="G17" s="63"/>
      <c r="H17" s="63"/>
    </row>
    <row r="18" spans="1:8" ht="20.45" customHeight="1"/>
    <row r="19" spans="1:8" ht="22.15" customHeight="1"/>
  </sheetData>
  <mergeCells count="12">
    <mergeCell ref="F17:H17"/>
    <mergeCell ref="F10:H10"/>
    <mergeCell ref="I10:K10"/>
    <mergeCell ref="F15:H15"/>
    <mergeCell ref="A1:K1"/>
    <mergeCell ref="A2:K2"/>
    <mergeCell ref="C3:K3"/>
    <mergeCell ref="A5:B5"/>
    <mergeCell ref="E5:H5"/>
    <mergeCell ref="A7:A8"/>
    <mergeCell ref="B7:B8"/>
    <mergeCell ref="C7:C8"/>
  </mergeCells>
  <pageMargins left="0.7" right="0.7" top="0.75" bottom="0.75" header="0.3" footer="0.3"/>
  <pageSetup paperSize="9" scale="7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K53"/>
  <sheetViews>
    <sheetView zoomScaleNormal="100" workbookViewId="0">
      <pane xSplit="9" ySplit="9" topLeftCell="J28" activePane="bottomRight" state="frozen"/>
      <selection pane="topRight" activeCell="J1" sqref="J1"/>
      <selection pane="bottomLeft" activeCell="A10" sqref="A10"/>
      <selection pane="bottomRight" activeCell="B33" sqref="B33:B34"/>
    </sheetView>
  </sheetViews>
  <sheetFormatPr defaultRowHeight="15"/>
  <cols>
    <col min="1" max="1" width="4.7109375" customWidth="1"/>
    <col min="2" max="2" width="31.28515625" customWidth="1"/>
    <col min="3" max="3" width="11.140625" customWidth="1"/>
    <col min="4" max="4" width="9.28515625" customWidth="1"/>
    <col min="5" max="5" width="8.28515625" customWidth="1"/>
    <col min="7" max="7" width="7.5703125" customWidth="1"/>
    <col min="8" max="8" width="8" style="27" customWidth="1"/>
    <col min="9" max="9" width="5.42578125" style="27" customWidth="1"/>
    <col min="10" max="10" width="6.140625" style="27" customWidth="1"/>
    <col min="11" max="11" width="8.7109375" style="25" customWidth="1"/>
  </cols>
  <sheetData>
    <row r="1" spans="1:11" ht="20.25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1" ht="39" customHeight="1">
      <c r="A2" s="73" t="s">
        <v>32</v>
      </c>
      <c r="B2" s="73"/>
      <c r="C2" s="73"/>
      <c r="D2" s="73"/>
      <c r="E2" s="73"/>
      <c r="F2" s="73"/>
      <c r="G2" s="73"/>
      <c r="H2" s="73"/>
      <c r="I2" s="73"/>
      <c r="J2" s="73"/>
      <c r="K2" s="73"/>
    </row>
    <row r="3" spans="1:11" ht="24.75" customHeight="1">
      <c r="B3" s="47" t="s">
        <v>33</v>
      </c>
      <c r="C3" s="77" t="s">
        <v>113</v>
      </c>
      <c r="D3" s="77"/>
      <c r="E3" s="77"/>
      <c r="F3" s="77"/>
      <c r="G3" s="77"/>
      <c r="H3" s="77"/>
      <c r="I3" s="77"/>
      <c r="J3" s="77"/>
      <c r="K3" s="77"/>
    </row>
    <row r="4" spans="1:11" ht="10.15" customHeight="1">
      <c r="A4" s="1"/>
    </row>
    <row r="5" spans="1:11" ht="18.75">
      <c r="A5" s="71" t="s">
        <v>16</v>
      </c>
      <c r="B5" s="71"/>
      <c r="E5" s="71" t="s">
        <v>17</v>
      </c>
      <c r="F5" s="71"/>
      <c r="G5" s="71"/>
      <c r="H5" s="71"/>
    </row>
    <row r="6" spans="1:11" ht="25.5">
      <c r="A6" s="14" t="s">
        <v>1</v>
      </c>
      <c r="B6" s="14" t="s">
        <v>2</v>
      </c>
      <c r="C6" s="14" t="s">
        <v>3</v>
      </c>
      <c r="D6" s="14" t="s">
        <v>4</v>
      </c>
      <c r="E6" s="14" t="s">
        <v>5</v>
      </c>
      <c r="F6" s="14" t="s">
        <v>6</v>
      </c>
      <c r="G6" s="14" t="s">
        <v>7</v>
      </c>
      <c r="H6" s="14" t="s">
        <v>8</v>
      </c>
      <c r="I6" s="14" t="s">
        <v>20</v>
      </c>
      <c r="J6" s="14" t="s">
        <v>20</v>
      </c>
      <c r="K6" s="44" t="s">
        <v>21</v>
      </c>
    </row>
    <row r="7" spans="1:11" ht="17.25" customHeight="1">
      <c r="A7" s="66">
        <v>1</v>
      </c>
      <c r="B7" s="67" t="s">
        <v>115</v>
      </c>
      <c r="C7" s="72">
        <v>36181</v>
      </c>
      <c r="D7" s="15" t="s">
        <v>86</v>
      </c>
      <c r="E7" s="59" t="s">
        <v>417</v>
      </c>
      <c r="F7" s="16" t="s">
        <v>84</v>
      </c>
      <c r="G7" s="16">
        <v>4</v>
      </c>
      <c r="H7" s="16">
        <v>14</v>
      </c>
      <c r="I7" s="28">
        <v>5</v>
      </c>
      <c r="J7" s="28">
        <v>0</v>
      </c>
      <c r="K7" s="26">
        <f>H7+I7+J7</f>
        <v>19</v>
      </c>
    </row>
    <row r="8" spans="1:11" ht="17.25" customHeight="1">
      <c r="A8" s="66"/>
      <c r="B8" s="67"/>
      <c r="C8" s="69"/>
      <c r="D8" s="15"/>
      <c r="E8" s="16"/>
      <c r="F8" s="16"/>
      <c r="G8" s="16"/>
      <c r="H8" s="16"/>
      <c r="I8" s="28"/>
      <c r="J8" s="28"/>
      <c r="K8" s="26">
        <f t="shared" ref="K8:K42" si="0">H8+I8+J8</f>
        <v>0</v>
      </c>
    </row>
    <row r="9" spans="1:11" ht="17.25" customHeight="1">
      <c r="A9" s="66">
        <v>2</v>
      </c>
      <c r="B9" s="67" t="s">
        <v>116</v>
      </c>
      <c r="C9" s="68">
        <v>1999</v>
      </c>
      <c r="D9" s="14">
        <v>200</v>
      </c>
      <c r="E9" s="16" t="s">
        <v>347</v>
      </c>
      <c r="F9" s="16"/>
      <c r="G9" s="16"/>
      <c r="H9" s="16"/>
      <c r="I9" s="28"/>
      <c r="J9" s="28"/>
      <c r="K9" s="26">
        <f t="shared" si="0"/>
        <v>0</v>
      </c>
    </row>
    <row r="10" spans="1:11" ht="17.25" customHeight="1">
      <c r="A10" s="66"/>
      <c r="B10" s="67"/>
      <c r="C10" s="69"/>
      <c r="D10" s="15">
        <v>400</v>
      </c>
      <c r="E10" s="16" t="s">
        <v>305</v>
      </c>
      <c r="F10" s="16" t="s">
        <v>84</v>
      </c>
      <c r="G10" s="16">
        <v>2</v>
      </c>
      <c r="H10" s="16">
        <v>17</v>
      </c>
      <c r="I10" s="28">
        <v>0</v>
      </c>
      <c r="J10" s="28">
        <v>5</v>
      </c>
      <c r="K10" s="26">
        <f t="shared" si="0"/>
        <v>22</v>
      </c>
    </row>
    <row r="11" spans="1:11" ht="17.25" customHeight="1">
      <c r="A11" s="66">
        <v>3</v>
      </c>
      <c r="B11" s="67" t="s">
        <v>117</v>
      </c>
      <c r="C11" s="68">
        <v>1998</v>
      </c>
      <c r="D11" s="14" t="s">
        <v>60</v>
      </c>
      <c r="E11" s="16">
        <v>4.8</v>
      </c>
      <c r="F11" s="16" t="s">
        <v>84</v>
      </c>
      <c r="G11" s="16">
        <v>2</v>
      </c>
      <c r="H11" s="16">
        <v>17</v>
      </c>
      <c r="I11" s="28">
        <v>0</v>
      </c>
      <c r="J11" s="28">
        <v>5</v>
      </c>
      <c r="K11" s="26">
        <f t="shared" si="0"/>
        <v>22</v>
      </c>
    </row>
    <row r="12" spans="1:11" ht="17.25" customHeight="1">
      <c r="A12" s="66"/>
      <c r="B12" s="67"/>
      <c r="C12" s="69"/>
      <c r="D12" s="15"/>
      <c r="E12" s="16"/>
      <c r="F12" s="16"/>
      <c r="G12" s="16"/>
      <c r="H12" s="16"/>
      <c r="I12" s="28"/>
      <c r="J12" s="28"/>
      <c r="K12" s="26">
        <f t="shared" si="0"/>
        <v>0</v>
      </c>
    </row>
    <row r="13" spans="1:11" ht="17.25" customHeight="1">
      <c r="A13" s="66">
        <v>4</v>
      </c>
      <c r="B13" s="67" t="s">
        <v>118</v>
      </c>
      <c r="C13" s="68">
        <v>1999</v>
      </c>
      <c r="D13" s="14" t="s">
        <v>67</v>
      </c>
      <c r="E13" s="16">
        <v>7.33</v>
      </c>
      <c r="F13" s="16" t="s">
        <v>84</v>
      </c>
      <c r="G13" s="16">
        <v>2</v>
      </c>
      <c r="H13" s="16">
        <v>20</v>
      </c>
      <c r="I13" s="28">
        <v>0</v>
      </c>
      <c r="J13" s="28">
        <v>5</v>
      </c>
      <c r="K13" s="26">
        <f t="shared" si="0"/>
        <v>25</v>
      </c>
    </row>
    <row r="14" spans="1:11" ht="17.25" customHeight="1">
      <c r="A14" s="66"/>
      <c r="B14" s="67"/>
      <c r="C14" s="69"/>
      <c r="D14" s="15"/>
      <c r="E14" s="16"/>
      <c r="F14" s="16"/>
      <c r="G14" s="16"/>
      <c r="H14" s="16"/>
      <c r="I14" s="28"/>
      <c r="J14" s="28"/>
      <c r="K14" s="26">
        <f t="shared" si="0"/>
        <v>0</v>
      </c>
    </row>
    <row r="15" spans="1:11" ht="17.25" customHeight="1">
      <c r="A15" s="66">
        <v>5</v>
      </c>
      <c r="B15" s="67" t="s">
        <v>119</v>
      </c>
      <c r="C15" s="68">
        <v>1999</v>
      </c>
      <c r="D15" s="15" t="s">
        <v>43</v>
      </c>
      <c r="E15" s="16" t="s">
        <v>389</v>
      </c>
      <c r="F15" s="16" t="s">
        <v>84</v>
      </c>
      <c r="G15" s="16">
        <v>1</v>
      </c>
      <c r="H15" s="16">
        <v>20</v>
      </c>
      <c r="I15" s="28">
        <v>0</v>
      </c>
      <c r="J15" s="28">
        <v>5</v>
      </c>
      <c r="K15" s="26">
        <f t="shared" si="0"/>
        <v>25</v>
      </c>
    </row>
    <row r="16" spans="1:11" ht="17.25" customHeight="1">
      <c r="A16" s="66"/>
      <c r="B16" s="67"/>
      <c r="C16" s="69"/>
      <c r="D16" s="15"/>
      <c r="E16" s="16"/>
      <c r="F16" s="16"/>
      <c r="G16" s="16"/>
      <c r="H16" s="16"/>
      <c r="I16" s="28"/>
      <c r="J16" s="28"/>
      <c r="K16" s="26">
        <f t="shared" si="0"/>
        <v>0</v>
      </c>
    </row>
    <row r="17" spans="1:11" ht="22.5">
      <c r="A17" s="66">
        <v>6</v>
      </c>
      <c r="B17" s="67" t="s">
        <v>120</v>
      </c>
      <c r="C17" s="68">
        <v>1998</v>
      </c>
      <c r="D17" s="15" t="s">
        <v>88</v>
      </c>
      <c r="E17" s="16" t="s">
        <v>360</v>
      </c>
      <c r="F17" s="16" t="s">
        <v>84</v>
      </c>
      <c r="G17" s="16">
        <v>2</v>
      </c>
      <c r="H17" s="16">
        <v>17</v>
      </c>
      <c r="I17" s="28">
        <v>0</v>
      </c>
      <c r="J17" s="28">
        <v>5</v>
      </c>
      <c r="K17" s="26">
        <f t="shared" si="0"/>
        <v>22</v>
      </c>
    </row>
    <row r="18" spans="1:11" ht="17.25" customHeight="1">
      <c r="A18" s="66"/>
      <c r="B18" s="67"/>
      <c r="C18" s="69"/>
      <c r="D18" s="15"/>
      <c r="E18" s="16"/>
      <c r="F18" s="16"/>
      <c r="G18" s="16"/>
      <c r="H18" s="16"/>
      <c r="I18" s="28"/>
      <c r="J18" s="28"/>
      <c r="K18" s="26">
        <f t="shared" si="0"/>
        <v>0</v>
      </c>
    </row>
    <row r="19" spans="1:11" ht="17.25" customHeight="1">
      <c r="A19" s="66">
        <v>7</v>
      </c>
      <c r="B19" s="67" t="s">
        <v>121</v>
      </c>
      <c r="C19" s="68">
        <v>1999</v>
      </c>
      <c r="D19" s="15" t="s">
        <v>122</v>
      </c>
      <c r="E19" s="16">
        <v>62.2</v>
      </c>
      <c r="F19" s="16" t="s">
        <v>84</v>
      </c>
      <c r="G19" s="16">
        <v>5</v>
      </c>
      <c r="H19" s="16">
        <v>14</v>
      </c>
      <c r="I19" s="28">
        <v>5</v>
      </c>
      <c r="J19" s="28">
        <v>3</v>
      </c>
      <c r="K19" s="26">
        <f t="shared" si="0"/>
        <v>22</v>
      </c>
    </row>
    <row r="20" spans="1:11" ht="17.25" customHeight="1">
      <c r="A20" s="66"/>
      <c r="B20" s="67"/>
      <c r="C20" s="69"/>
      <c r="D20" s="48"/>
      <c r="E20" s="16"/>
      <c r="F20" s="16"/>
      <c r="G20" s="16"/>
      <c r="H20" s="16"/>
      <c r="I20" s="28"/>
      <c r="J20" s="28"/>
      <c r="K20" s="26">
        <f t="shared" si="0"/>
        <v>0</v>
      </c>
    </row>
    <row r="21" spans="1:11" ht="17.25" customHeight="1">
      <c r="A21" s="66">
        <v>8</v>
      </c>
      <c r="B21" s="67" t="s">
        <v>123</v>
      </c>
      <c r="C21" s="68">
        <v>1999</v>
      </c>
      <c r="D21" s="14" t="s">
        <v>124</v>
      </c>
      <c r="E21" s="16" t="s">
        <v>297</v>
      </c>
      <c r="F21" s="16" t="s">
        <v>84</v>
      </c>
      <c r="G21" s="16">
        <v>1</v>
      </c>
      <c r="H21" s="16">
        <v>20</v>
      </c>
      <c r="I21" s="28">
        <v>5</v>
      </c>
      <c r="J21" s="28">
        <v>3</v>
      </c>
      <c r="K21" s="26">
        <f t="shared" si="0"/>
        <v>28</v>
      </c>
    </row>
    <row r="22" spans="1:11" ht="17.25" customHeight="1">
      <c r="A22" s="66"/>
      <c r="B22" s="67"/>
      <c r="C22" s="69"/>
      <c r="D22" s="15"/>
      <c r="E22" s="16"/>
      <c r="F22" s="16"/>
      <c r="G22" s="16"/>
      <c r="H22" s="16"/>
      <c r="I22" s="28"/>
      <c r="J22" s="28"/>
      <c r="K22" s="26">
        <f t="shared" si="0"/>
        <v>0</v>
      </c>
    </row>
    <row r="23" spans="1:11" ht="22.5">
      <c r="A23" s="66">
        <v>9</v>
      </c>
      <c r="B23" s="67" t="s">
        <v>125</v>
      </c>
      <c r="C23" s="68">
        <v>2000</v>
      </c>
      <c r="D23" s="15">
        <v>100</v>
      </c>
      <c r="E23" s="16" t="s">
        <v>334</v>
      </c>
      <c r="F23" s="16" t="s">
        <v>84</v>
      </c>
      <c r="G23" s="16">
        <v>2</v>
      </c>
      <c r="H23" s="16">
        <v>17</v>
      </c>
      <c r="I23" s="28">
        <v>5</v>
      </c>
      <c r="J23" s="28">
        <v>0</v>
      </c>
      <c r="K23" s="26">
        <f t="shared" si="0"/>
        <v>22</v>
      </c>
    </row>
    <row r="24" spans="1:11" ht="22.5">
      <c r="A24" s="66"/>
      <c r="B24" s="67"/>
      <c r="C24" s="69"/>
      <c r="D24" s="15">
        <v>200</v>
      </c>
      <c r="E24" s="16" t="s">
        <v>455</v>
      </c>
      <c r="F24" s="16" t="s">
        <v>84</v>
      </c>
      <c r="G24" s="16">
        <v>1</v>
      </c>
      <c r="H24" s="16">
        <v>20</v>
      </c>
      <c r="I24" s="28">
        <v>5</v>
      </c>
      <c r="J24" s="28">
        <v>0</v>
      </c>
      <c r="K24" s="26">
        <f t="shared" si="0"/>
        <v>25</v>
      </c>
    </row>
    <row r="25" spans="1:11" ht="17.25" customHeight="1">
      <c r="A25" s="66">
        <v>10</v>
      </c>
      <c r="B25" s="67" t="s">
        <v>126</v>
      </c>
      <c r="C25" s="68">
        <v>1998</v>
      </c>
      <c r="D25" s="15" t="s">
        <v>67</v>
      </c>
      <c r="E25" s="16">
        <v>6.22</v>
      </c>
      <c r="F25" s="16" t="s">
        <v>84</v>
      </c>
      <c r="G25" s="16">
        <v>1</v>
      </c>
      <c r="H25" s="16">
        <v>20</v>
      </c>
      <c r="I25" s="28">
        <v>5</v>
      </c>
      <c r="J25" s="28">
        <v>0</v>
      </c>
      <c r="K25" s="26">
        <f t="shared" si="0"/>
        <v>25</v>
      </c>
    </row>
    <row r="26" spans="1:11" ht="17.25" customHeight="1">
      <c r="A26" s="66"/>
      <c r="B26" s="67"/>
      <c r="C26" s="69"/>
      <c r="D26" s="15"/>
      <c r="E26" s="16"/>
      <c r="F26" s="16"/>
      <c r="G26" s="16"/>
      <c r="H26" s="16"/>
      <c r="I26" s="28"/>
      <c r="J26" s="28"/>
      <c r="K26" s="26">
        <f t="shared" si="0"/>
        <v>0</v>
      </c>
    </row>
    <row r="27" spans="1:11" ht="17.25" customHeight="1">
      <c r="A27" s="66">
        <v>11</v>
      </c>
      <c r="B27" s="67" t="s">
        <v>127</v>
      </c>
      <c r="C27" s="68">
        <v>1998</v>
      </c>
      <c r="D27" s="14" t="s">
        <v>124</v>
      </c>
      <c r="E27" s="16" t="s">
        <v>292</v>
      </c>
      <c r="F27" s="16" t="s">
        <v>225</v>
      </c>
      <c r="G27" s="16">
        <v>1</v>
      </c>
      <c r="H27" s="16">
        <v>20</v>
      </c>
      <c r="I27" s="28">
        <v>15</v>
      </c>
      <c r="J27" s="28">
        <v>3</v>
      </c>
      <c r="K27" s="26">
        <f t="shared" si="0"/>
        <v>38</v>
      </c>
    </row>
    <row r="28" spans="1:11" ht="17.25" customHeight="1">
      <c r="A28" s="66"/>
      <c r="B28" s="67"/>
      <c r="C28" s="69"/>
      <c r="D28" s="15"/>
      <c r="E28" s="16"/>
      <c r="F28" s="16"/>
      <c r="G28" s="16"/>
      <c r="H28" s="16"/>
      <c r="I28" s="28"/>
      <c r="J28" s="28"/>
      <c r="K28" s="26">
        <f t="shared" si="0"/>
        <v>0</v>
      </c>
    </row>
    <row r="29" spans="1:11" ht="17.25" customHeight="1">
      <c r="A29" s="66">
        <v>12</v>
      </c>
      <c r="B29" s="67" t="s">
        <v>128</v>
      </c>
      <c r="C29" s="68">
        <v>1999</v>
      </c>
      <c r="D29" s="14">
        <v>800</v>
      </c>
      <c r="E29" s="16" t="s">
        <v>429</v>
      </c>
      <c r="F29" s="16" t="s">
        <v>84</v>
      </c>
      <c r="G29" s="16">
        <v>4</v>
      </c>
      <c r="H29" s="16">
        <v>15</v>
      </c>
      <c r="I29" s="28">
        <v>5</v>
      </c>
      <c r="J29" s="28">
        <v>0</v>
      </c>
      <c r="K29" s="26">
        <f t="shared" si="0"/>
        <v>20</v>
      </c>
    </row>
    <row r="30" spans="1:11" ht="17.25" customHeight="1">
      <c r="A30" s="66"/>
      <c r="B30" s="67"/>
      <c r="C30" s="69"/>
      <c r="D30" s="15"/>
      <c r="E30" s="16"/>
      <c r="F30" s="16"/>
      <c r="G30" s="16"/>
      <c r="H30" s="16"/>
      <c r="I30" s="28"/>
      <c r="J30" s="28"/>
      <c r="K30" s="26">
        <f t="shared" si="0"/>
        <v>0</v>
      </c>
    </row>
    <row r="31" spans="1:11" ht="17.25" customHeight="1">
      <c r="A31" s="66">
        <v>13</v>
      </c>
      <c r="B31" s="67" t="s">
        <v>129</v>
      </c>
      <c r="C31" s="68">
        <v>1998</v>
      </c>
      <c r="D31" s="15" t="s">
        <v>124</v>
      </c>
      <c r="E31" s="16" t="s">
        <v>293</v>
      </c>
      <c r="F31" s="16">
        <v>1</v>
      </c>
      <c r="G31" s="16">
        <v>2</v>
      </c>
      <c r="H31" s="16">
        <v>17</v>
      </c>
      <c r="I31" s="28">
        <v>0</v>
      </c>
      <c r="J31" s="28">
        <v>3</v>
      </c>
      <c r="K31" s="26">
        <f t="shared" si="0"/>
        <v>20</v>
      </c>
    </row>
    <row r="32" spans="1:11" ht="17.25" customHeight="1">
      <c r="A32" s="66"/>
      <c r="B32" s="67"/>
      <c r="C32" s="69"/>
      <c r="D32" s="15"/>
      <c r="E32" s="16"/>
      <c r="F32" s="16"/>
      <c r="G32" s="16"/>
      <c r="H32" s="16"/>
      <c r="I32" s="28"/>
      <c r="J32" s="28"/>
      <c r="K32" s="26">
        <f t="shared" si="0"/>
        <v>0</v>
      </c>
    </row>
    <row r="33" spans="1:11" ht="17.25" customHeight="1">
      <c r="A33" s="66">
        <v>14</v>
      </c>
      <c r="B33" s="67" t="s">
        <v>130</v>
      </c>
      <c r="C33" s="68">
        <v>2000</v>
      </c>
      <c r="D33" s="14" t="s">
        <v>38</v>
      </c>
      <c r="E33" s="58">
        <v>1.7</v>
      </c>
      <c r="F33" s="16">
        <v>1</v>
      </c>
      <c r="G33" s="16">
        <v>3</v>
      </c>
      <c r="H33" s="16">
        <v>15</v>
      </c>
      <c r="I33" s="28">
        <v>0</v>
      </c>
      <c r="J33" s="28">
        <v>0</v>
      </c>
      <c r="K33" s="26">
        <f t="shared" si="0"/>
        <v>15</v>
      </c>
    </row>
    <row r="34" spans="1:11" ht="17.25" customHeight="1">
      <c r="A34" s="66"/>
      <c r="B34" s="67"/>
      <c r="C34" s="69"/>
      <c r="D34" s="14"/>
      <c r="E34" s="16"/>
      <c r="F34" s="16"/>
      <c r="G34" s="16"/>
      <c r="H34" s="16"/>
      <c r="I34" s="28"/>
      <c r="J34" s="28"/>
      <c r="K34" s="26">
        <f t="shared" si="0"/>
        <v>0</v>
      </c>
    </row>
    <row r="35" spans="1:11" ht="22.5">
      <c r="A35" s="66">
        <v>15</v>
      </c>
      <c r="B35" s="67" t="s">
        <v>131</v>
      </c>
      <c r="C35" s="68">
        <v>2001</v>
      </c>
      <c r="D35" s="15">
        <v>100</v>
      </c>
      <c r="E35" s="16" t="s">
        <v>333</v>
      </c>
      <c r="F35" s="16" t="s">
        <v>84</v>
      </c>
      <c r="G35" s="16">
        <v>1</v>
      </c>
      <c r="H35" s="16">
        <v>20</v>
      </c>
      <c r="I35" s="28">
        <v>5</v>
      </c>
      <c r="J35" s="28">
        <v>0</v>
      </c>
      <c r="K35" s="26">
        <f t="shared" si="0"/>
        <v>25</v>
      </c>
    </row>
    <row r="36" spans="1:11" ht="17.25" customHeight="1">
      <c r="A36" s="66"/>
      <c r="B36" s="67"/>
      <c r="C36" s="69"/>
      <c r="D36" s="14">
        <v>200</v>
      </c>
      <c r="E36" s="16" t="s">
        <v>347</v>
      </c>
      <c r="F36" s="16"/>
      <c r="G36" s="16"/>
      <c r="H36" s="16"/>
      <c r="I36" s="28"/>
      <c r="J36" s="28"/>
      <c r="K36" s="26">
        <f t="shared" si="0"/>
        <v>0</v>
      </c>
    </row>
    <row r="37" spans="1:11" ht="17.25" customHeight="1">
      <c r="A37" s="66">
        <v>16</v>
      </c>
      <c r="B37" s="67" t="s">
        <v>132</v>
      </c>
      <c r="C37" s="68">
        <v>2000</v>
      </c>
      <c r="D37" s="15" t="s">
        <v>86</v>
      </c>
      <c r="E37" s="16" t="s">
        <v>379</v>
      </c>
      <c r="F37" s="16" t="s">
        <v>84</v>
      </c>
      <c r="G37" s="16">
        <v>8</v>
      </c>
      <c r="H37" s="16">
        <v>11</v>
      </c>
      <c r="I37" s="28">
        <v>5</v>
      </c>
      <c r="J37" s="28">
        <v>0</v>
      </c>
      <c r="K37" s="26">
        <f t="shared" si="0"/>
        <v>16</v>
      </c>
    </row>
    <row r="38" spans="1:11" ht="17.25" customHeight="1">
      <c r="A38" s="66"/>
      <c r="B38" s="67"/>
      <c r="C38" s="69"/>
      <c r="D38" s="15"/>
      <c r="E38" s="16"/>
      <c r="F38" s="16"/>
      <c r="G38" s="16"/>
      <c r="H38" s="16"/>
      <c r="I38" s="28"/>
      <c r="J38" s="28"/>
      <c r="K38" s="26">
        <f t="shared" si="0"/>
        <v>0</v>
      </c>
    </row>
    <row r="39" spans="1:11" ht="17.25" customHeight="1">
      <c r="A39" s="66">
        <v>17</v>
      </c>
      <c r="B39" s="67" t="s">
        <v>133</v>
      </c>
      <c r="C39" s="68">
        <v>2000</v>
      </c>
      <c r="D39" s="14" t="s">
        <v>99</v>
      </c>
      <c r="E39" s="16">
        <v>14.02</v>
      </c>
      <c r="F39" s="16" t="s">
        <v>84</v>
      </c>
      <c r="G39" s="16">
        <v>2</v>
      </c>
      <c r="H39" s="16">
        <v>17</v>
      </c>
      <c r="I39" s="28">
        <v>5</v>
      </c>
      <c r="J39" s="28">
        <v>3</v>
      </c>
      <c r="K39" s="26">
        <f t="shared" si="0"/>
        <v>25</v>
      </c>
    </row>
    <row r="40" spans="1:11" ht="17.25" customHeight="1">
      <c r="A40" s="66"/>
      <c r="B40" s="67"/>
      <c r="C40" s="69"/>
      <c r="D40" s="15"/>
      <c r="E40" s="16"/>
      <c r="F40" s="16"/>
      <c r="G40" s="16"/>
      <c r="H40" s="16"/>
      <c r="I40" s="28"/>
      <c r="J40" s="28"/>
      <c r="K40" s="26">
        <f t="shared" si="0"/>
        <v>0</v>
      </c>
    </row>
    <row r="41" spans="1:11" ht="22.5">
      <c r="A41" s="66">
        <v>18</v>
      </c>
      <c r="B41" s="67" t="s">
        <v>134</v>
      </c>
      <c r="C41" s="68">
        <v>1998</v>
      </c>
      <c r="D41" s="14" t="s">
        <v>82</v>
      </c>
      <c r="E41" s="16" t="s">
        <v>361</v>
      </c>
      <c r="F41" s="16" t="s">
        <v>225</v>
      </c>
      <c r="G41" s="16">
        <v>1</v>
      </c>
      <c r="H41" s="16">
        <v>20</v>
      </c>
      <c r="I41" s="28">
        <v>15</v>
      </c>
      <c r="J41" s="28">
        <v>0</v>
      </c>
      <c r="K41" s="26">
        <f t="shared" si="0"/>
        <v>35</v>
      </c>
    </row>
    <row r="42" spans="1:11" ht="17.25" customHeight="1">
      <c r="A42" s="66"/>
      <c r="B42" s="67"/>
      <c r="C42" s="69"/>
      <c r="D42" s="15"/>
      <c r="E42" s="16"/>
      <c r="F42" s="16"/>
      <c r="G42" s="16"/>
      <c r="H42" s="16"/>
      <c r="I42" s="28"/>
      <c r="J42" s="28"/>
      <c r="K42" s="26">
        <f t="shared" si="0"/>
        <v>0</v>
      </c>
    </row>
    <row r="43" spans="1:11" ht="16.149999999999999" customHeight="1" thickBot="1">
      <c r="A43" s="6"/>
      <c r="B43" s="7"/>
      <c r="C43" s="6"/>
      <c r="D43" s="6"/>
      <c r="E43" s="6"/>
      <c r="F43" s="6"/>
      <c r="G43" s="6"/>
      <c r="H43" s="6"/>
    </row>
    <row r="44" spans="1:11" ht="24.75" customHeight="1" thickBot="1">
      <c r="A44" s="6"/>
      <c r="B44" s="8" t="s">
        <v>11</v>
      </c>
      <c r="C44" s="6"/>
      <c r="D44" s="9"/>
      <c r="E44" s="6"/>
      <c r="F44" s="74" t="s">
        <v>114</v>
      </c>
      <c r="G44" s="75"/>
      <c r="H44" s="76"/>
      <c r="I44" s="78">
        <v>89649147585</v>
      </c>
      <c r="J44" s="79"/>
      <c r="K44" s="79"/>
    </row>
    <row r="45" spans="1:11" ht="16.149999999999999" customHeight="1">
      <c r="A45" s="2"/>
      <c r="G45" t="s">
        <v>12</v>
      </c>
    </row>
    <row r="46" spans="1:11" ht="16.149999999999999" customHeight="1">
      <c r="A46" s="2"/>
    </row>
    <row r="47" spans="1:11" ht="16.149999999999999" customHeight="1">
      <c r="A47" s="20"/>
      <c r="B47" s="22" t="s">
        <v>19</v>
      </c>
      <c r="C47" s="21">
        <f>SUMPRODUCT(LARGE(K7:K42,{1,2,3,4,5,6,7,8,9,10,11,12,13,14,15,16}))</f>
        <v>401</v>
      </c>
      <c r="D47" s="20"/>
      <c r="E47" s="20"/>
      <c r="F47" s="20" t="s">
        <v>18</v>
      </c>
      <c r="H47" s="29"/>
    </row>
    <row r="48" spans="1:11" ht="16.149999999999999" customHeight="1">
      <c r="A48" s="3"/>
    </row>
    <row r="49" spans="1:8" ht="16.149999999999999" customHeight="1">
      <c r="A49" s="5" t="s">
        <v>363</v>
      </c>
      <c r="B49" s="5"/>
      <c r="F49" s="63" t="s">
        <v>10</v>
      </c>
      <c r="G49" s="63"/>
      <c r="H49" s="63"/>
    </row>
    <row r="50" spans="1:8" ht="16.149999999999999" customHeight="1">
      <c r="A50" s="4"/>
    </row>
    <row r="51" spans="1:8" ht="15.6" customHeight="1">
      <c r="A51" s="62" t="s">
        <v>364</v>
      </c>
      <c r="B51" s="5"/>
      <c r="F51" s="63" t="s">
        <v>13</v>
      </c>
      <c r="G51" s="63"/>
      <c r="H51" s="63"/>
    </row>
    <row r="52" spans="1:8" ht="20.45" customHeight="1"/>
    <row r="53" spans="1:8" ht="22.15" customHeight="1"/>
  </sheetData>
  <mergeCells count="63">
    <mergeCell ref="F51:H51"/>
    <mergeCell ref="A41:A42"/>
    <mergeCell ref="B41:B42"/>
    <mergeCell ref="C41:C42"/>
    <mergeCell ref="F44:H44"/>
    <mergeCell ref="I44:K44"/>
    <mergeCell ref="F49:H49"/>
    <mergeCell ref="A37:A38"/>
    <mergeCell ref="B37:B38"/>
    <mergeCell ref="C37:C38"/>
    <mergeCell ref="A39:A40"/>
    <mergeCell ref="B39:B40"/>
    <mergeCell ref="C39:C40"/>
    <mergeCell ref="A33:A34"/>
    <mergeCell ref="B33:B34"/>
    <mergeCell ref="C33:C34"/>
    <mergeCell ref="A35:A36"/>
    <mergeCell ref="B35:B36"/>
    <mergeCell ref="C35:C36"/>
    <mergeCell ref="A29:A30"/>
    <mergeCell ref="B29:B30"/>
    <mergeCell ref="C29:C30"/>
    <mergeCell ref="A31:A32"/>
    <mergeCell ref="B31:B32"/>
    <mergeCell ref="C31:C32"/>
    <mergeCell ref="A25:A26"/>
    <mergeCell ref="B25:B26"/>
    <mergeCell ref="C25:C26"/>
    <mergeCell ref="A27:A28"/>
    <mergeCell ref="B27:B28"/>
    <mergeCell ref="C27:C28"/>
    <mergeCell ref="A21:A22"/>
    <mergeCell ref="B21:B22"/>
    <mergeCell ref="C21:C22"/>
    <mergeCell ref="A23:A24"/>
    <mergeCell ref="B23:B24"/>
    <mergeCell ref="C23:C24"/>
    <mergeCell ref="A17:A18"/>
    <mergeCell ref="B17:B18"/>
    <mergeCell ref="C17:C18"/>
    <mergeCell ref="A19:A20"/>
    <mergeCell ref="B19:B20"/>
    <mergeCell ref="C19:C20"/>
    <mergeCell ref="A13:A14"/>
    <mergeCell ref="B13:B14"/>
    <mergeCell ref="C13:C14"/>
    <mergeCell ref="A15:A16"/>
    <mergeCell ref="B15:B16"/>
    <mergeCell ref="C15:C16"/>
    <mergeCell ref="A9:A10"/>
    <mergeCell ref="B9:B10"/>
    <mergeCell ref="C9:C10"/>
    <mergeCell ref="A11:A12"/>
    <mergeCell ref="B11:B12"/>
    <mergeCell ref="C11:C12"/>
    <mergeCell ref="A7:A8"/>
    <mergeCell ref="B7:B8"/>
    <mergeCell ref="C7:C8"/>
    <mergeCell ref="A1:K1"/>
    <mergeCell ref="A2:K2"/>
    <mergeCell ref="C3:K3"/>
    <mergeCell ref="A5:B5"/>
    <mergeCell ref="E5:H5"/>
  </mergeCells>
  <pageMargins left="0.7" right="0.7" top="0.75" bottom="0.75" header="0.3" footer="0.3"/>
  <pageSetup paperSize="9" scale="7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K19"/>
  <sheetViews>
    <sheetView zoomScaleNormal="100" workbookViewId="0">
      <selection activeCell="C9" sqref="C9"/>
    </sheetView>
  </sheetViews>
  <sheetFormatPr defaultRowHeight="15"/>
  <cols>
    <col min="1" max="1" width="4.7109375" customWidth="1"/>
    <col min="2" max="2" width="31.28515625" customWidth="1"/>
    <col min="3" max="3" width="11.140625" customWidth="1"/>
    <col min="4" max="4" width="9.28515625" customWidth="1"/>
    <col min="5" max="5" width="8.28515625" customWidth="1"/>
    <col min="7" max="7" width="7.5703125" customWidth="1"/>
    <col min="8" max="8" width="8" style="27" customWidth="1"/>
    <col min="9" max="9" width="5.42578125" style="27" customWidth="1"/>
    <col min="10" max="10" width="6.140625" style="27" customWidth="1"/>
    <col min="11" max="11" width="8.7109375" style="25" customWidth="1"/>
  </cols>
  <sheetData>
    <row r="1" spans="1:11" ht="20.25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1" ht="39" customHeight="1">
      <c r="A2" s="73" t="s">
        <v>32</v>
      </c>
      <c r="B2" s="73"/>
      <c r="C2" s="73"/>
      <c r="D2" s="73"/>
      <c r="E2" s="73"/>
      <c r="F2" s="73"/>
      <c r="G2" s="73"/>
      <c r="H2" s="73"/>
      <c r="I2" s="73"/>
      <c r="J2" s="73"/>
      <c r="K2" s="73"/>
    </row>
    <row r="3" spans="1:11" ht="24.75" customHeight="1">
      <c r="B3" s="47" t="s">
        <v>33</v>
      </c>
      <c r="C3" s="77" t="s">
        <v>135</v>
      </c>
      <c r="D3" s="77"/>
      <c r="E3" s="77"/>
      <c r="F3" s="77"/>
      <c r="G3" s="77"/>
      <c r="H3" s="77"/>
      <c r="I3" s="77"/>
      <c r="J3" s="77"/>
      <c r="K3" s="77"/>
    </row>
    <row r="4" spans="1:11" ht="10.15" customHeight="1">
      <c r="A4" s="1"/>
    </row>
    <row r="5" spans="1:11" ht="18.75">
      <c r="A5" s="71" t="s">
        <v>16</v>
      </c>
      <c r="B5" s="71"/>
      <c r="E5" s="71" t="s">
        <v>17</v>
      </c>
      <c r="F5" s="71"/>
      <c r="G5" s="71"/>
      <c r="H5" s="71"/>
    </row>
    <row r="6" spans="1:11" ht="25.5">
      <c r="A6" s="14" t="s">
        <v>1</v>
      </c>
      <c r="B6" s="14" t="s">
        <v>2</v>
      </c>
      <c r="C6" s="14" t="s">
        <v>3</v>
      </c>
      <c r="D6" s="14" t="s">
        <v>4</v>
      </c>
      <c r="E6" s="14" t="s">
        <v>5</v>
      </c>
      <c r="F6" s="14" t="s">
        <v>6</v>
      </c>
      <c r="G6" s="14" t="s">
        <v>7</v>
      </c>
      <c r="H6" s="14" t="s">
        <v>8</v>
      </c>
      <c r="I6" s="14" t="s">
        <v>20</v>
      </c>
      <c r="J6" s="14" t="s">
        <v>20</v>
      </c>
      <c r="K6" s="44" t="s">
        <v>21</v>
      </c>
    </row>
    <row r="7" spans="1:11" ht="17.25" customHeight="1">
      <c r="A7" s="66">
        <v>1</v>
      </c>
      <c r="B7" s="67" t="s">
        <v>136</v>
      </c>
      <c r="C7" s="72">
        <v>36497</v>
      </c>
      <c r="D7" s="15" t="s">
        <v>64</v>
      </c>
      <c r="E7" s="16">
        <v>66.56</v>
      </c>
      <c r="F7" s="16" t="s">
        <v>84</v>
      </c>
      <c r="G7" s="16">
        <v>3</v>
      </c>
      <c r="H7" s="16">
        <v>15</v>
      </c>
      <c r="I7" s="28">
        <v>5</v>
      </c>
      <c r="J7" s="28">
        <v>3</v>
      </c>
      <c r="K7" s="26">
        <f>H7+I7+J7</f>
        <v>23</v>
      </c>
    </row>
    <row r="8" spans="1:11" ht="17.25" customHeight="1">
      <c r="A8" s="66"/>
      <c r="B8" s="67"/>
      <c r="C8" s="69"/>
      <c r="D8" s="15"/>
      <c r="E8" s="16"/>
      <c r="F8" s="16"/>
      <c r="G8" s="16"/>
      <c r="H8" s="16"/>
      <c r="I8" s="28"/>
      <c r="J8" s="28"/>
      <c r="K8" s="26"/>
    </row>
    <row r="9" spans="1:11" ht="16.149999999999999" customHeight="1" thickBot="1">
      <c r="A9" s="6"/>
      <c r="B9" s="7"/>
      <c r="C9" s="6"/>
      <c r="D9" s="6"/>
      <c r="E9" s="6"/>
      <c r="F9" s="6"/>
      <c r="G9" s="6"/>
      <c r="H9" s="6"/>
    </row>
    <row r="10" spans="1:11" ht="24.75" customHeight="1" thickBot="1">
      <c r="A10" s="6"/>
      <c r="B10" s="8" t="s">
        <v>11</v>
      </c>
      <c r="C10" s="6"/>
      <c r="D10" s="9"/>
      <c r="E10" s="6"/>
      <c r="F10" s="74" t="s">
        <v>137</v>
      </c>
      <c r="G10" s="75"/>
      <c r="H10" s="76"/>
      <c r="I10" s="78">
        <v>89876410015</v>
      </c>
      <c r="J10" s="79"/>
      <c r="K10" s="79"/>
    </row>
    <row r="11" spans="1:11" ht="16.149999999999999" customHeight="1">
      <c r="A11" s="2"/>
      <c r="G11" t="s">
        <v>12</v>
      </c>
    </row>
    <row r="12" spans="1:11" ht="16.149999999999999" customHeight="1">
      <c r="A12" s="2"/>
    </row>
    <row r="13" spans="1:11" ht="16.149999999999999" customHeight="1">
      <c r="A13" s="20"/>
      <c r="B13" s="22" t="s">
        <v>19</v>
      </c>
      <c r="C13" s="21">
        <f>SUM(K7)</f>
        <v>23</v>
      </c>
      <c r="D13" s="20"/>
      <c r="E13" s="20"/>
      <c r="F13" s="20" t="s">
        <v>18</v>
      </c>
      <c r="H13" s="29"/>
    </row>
    <row r="14" spans="1:11" ht="16.149999999999999" customHeight="1">
      <c r="A14" s="3"/>
    </row>
    <row r="15" spans="1:11" ht="16.149999999999999" customHeight="1">
      <c r="A15" s="5" t="s">
        <v>363</v>
      </c>
      <c r="B15" s="5"/>
      <c r="F15" s="63" t="s">
        <v>10</v>
      </c>
      <c r="G15" s="63"/>
      <c r="H15" s="63"/>
    </row>
    <row r="16" spans="1:11" ht="16.149999999999999" customHeight="1">
      <c r="A16" s="4"/>
    </row>
    <row r="17" spans="1:8" ht="15.6" customHeight="1">
      <c r="A17" s="62" t="s">
        <v>364</v>
      </c>
      <c r="B17" s="5"/>
      <c r="F17" s="63" t="s">
        <v>13</v>
      </c>
      <c r="G17" s="63"/>
      <c r="H17" s="63"/>
    </row>
    <row r="18" spans="1:8" ht="20.45" customHeight="1"/>
    <row r="19" spans="1:8" ht="22.15" customHeight="1"/>
  </sheetData>
  <mergeCells count="12">
    <mergeCell ref="F10:H10"/>
    <mergeCell ref="I10:K10"/>
    <mergeCell ref="F15:H15"/>
    <mergeCell ref="F17:H17"/>
    <mergeCell ref="A1:K1"/>
    <mergeCell ref="A2:K2"/>
    <mergeCell ref="C3:K3"/>
    <mergeCell ref="A5:B5"/>
    <mergeCell ref="E5:H5"/>
    <mergeCell ref="A7:A8"/>
    <mergeCell ref="B7:B8"/>
    <mergeCell ref="C7:C8"/>
  </mergeCells>
  <pageMargins left="0.7" right="0.7" top="0.75" bottom="0.75" header="0.3" footer="0.3"/>
  <pageSetup paperSize="9" scale="7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:K19"/>
  <sheetViews>
    <sheetView zoomScaleNormal="100" workbookViewId="0">
      <selection activeCell="K8" sqref="K8"/>
    </sheetView>
  </sheetViews>
  <sheetFormatPr defaultRowHeight="15"/>
  <cols>
    <col min="1" max="1" width="4.7109375" customWidth="1"/>
    <col min="2" max="2" width="31.28515625" customWidth="1"/>
    <col min="3" max="3" width="11.140625" customWidth="1"/>
    <col min="4" max="4" width="9.28515625" customWidth="1"/>
    <col min="5" max="5" width="8.28515625" customWidth="1"/>
    <col min="7" max="7" width="7.5703125" customWidth="1"/>
    <col min="8" max="8" width="8" style="27" customWidth="1"/>
    <col min="9" max="9" width="5.42578125" style="27" customWidth="1"/>
    <col min="10" max="10" width="6.140625" style="27" customWidth="1"/>
    <col min="11" max="11" width="8.7109375" style="25" customWidth="1"/>
  </cols>
  <sheetData>
    <row r="1" spans="1:11" ht="20.25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1" ht="39" customHeight="1">
      <c r="A2" s="73" t="s">
        <v>32</v>
      </c>
      <c r="B2" s="73"/>
      <c r="C2" s="73"/>
      <c r="D2" s="73"/>
      <c r="E2" s="73"/>
      <c r="F2" s="73"/>
      <c r="G2" s="73"/>
      <c r="H2" s="73"/>
      <c r="I2" s="73"/>
      <c r="J2" s="73"/>
      <c r="K2" s="73"/>
    </row>
    <row r="3" spans="1:11" ht="24.75" customHeight="1">
      <c r="B3" s="47" t="s">
        <v>33</v>
      </c>
      <c r="C3" s="77" t="s">
        <v>139</v>
      </c>
      <c r="D3" s="77"/>
      <c r="E3" s="77"/>
      <c r="F3" s="77"/>
      <c r="G3" s="77"/>
      <c r="H3" s="77"/>
      <c r="I3" s="77"/>
      <c r="J3" s="77"/>
      <c r="K3" s="77"/>
    </row>
    <row r="4" spans="1:11" ht="10.15" customHeight="1">
      <c r="A4" s="1"/>
    </row>
    <row r="5" spans="1:11" ht="18.75">
      <c r="A5" s="71" t="s">
        <v>16</v>
      </c>
      <c r="B5" s="71"/>
      <c r="E5" s="71" t="s">
        <v>17</v>
      </c>
      <c r="F5" s="71"/>
      <c r="G5" s="71"/>
      <c r="H5" s="71"/>
    </row>
    <row r="6" spans="1:11" ht="25.5">
      <c r="A6" s="14" t="s">
        <v>1</v>
      </c>
      <c r="B6" s="14" t="s">
        <v>2</v>
      </c>
      <c r="C6" s="14" t="s">
        <v>3</v>
      </c>
      <c r="D6" s="14" t="s">
        <v>4</v>
      </c>
      <c r="E6" s="14" t="s">
        <v>5</v>
      </c>
      <c r="F6" s="14" t="s">
        <v>6</v>
      </c>
      <c r="G6" s="14" t="s">
        <v>7</v>
      </c>
      <c r="H6" s="14" t="s">
        <v>8</v>
      </c>
      <c r="I6" s="14" t="s">
        <v>20</v>
      </c>
      <c r="J6" s="14" t="s">
        <v>20</v>
      </c>
      <c r="K6" s="44" t="s">
        <v>21</v>
      </c>
    </row>
    <row r="7" spans="1:11" ht="17.25" customHeight="1">
      <c r="A7" s="66">
        <v>1</v>
      </c>
      <c r="B7" s="67" t="s">
        <v>140</v>
      </c>
      <c r="C7" s="72">
        <v>35955</v>
      </c>
      <c r="D7" s="15" t="s">
        <v>122</v>
      </c>
      <c r="E7" s="16">
        <v>68.150000000000006</v>
      </c>
      <c r="F7" s="16" t="s">
        <v>331</v>
      </c>
      <c r="G7" s="16">
        <v>1</v>
      </c>
      <c r="H7" s="16">
        <v>20</v>
      </c>
      <c r="I7" s="28">
        <v>25</v>
      </c>
      <c r="J7" s="28">
        <v>3</v>
      </c>
      <c r="K7" s="26">
        <f>H7+I7+J7</f>
        <v>48</v>
      </c>
    </row>
    <row r="8" spans="1:11" ht="17.25" customHeight="1">
      <c r="A8" s="66"/>
      <c r="B8" s="67"/>
      <c r="C8" s="69"/>
      <c r="D8" s="15"/>
      <c r="E8" s="16"/>
      <c r="F8" s="16"/>
      <c r="G8" s="16"/>
      <c r="H8" s="16"/>
      <c r="I8" s="28"/>
      <c r="J8" s="28"/>
      <c r="K8" s="26"/>
    </row>
    <row r="9" spans="1:11" ht="16.149999999999999" customHeight="1" thickBot="1">
      <c r="A9" s="6"/>
      <c r="B9" s="7"/>
      <c r="C9" s="6"/>
      <c r="D9" s="6"/>
      <c r="E9" s="6"/>
      <c r="F9" s="6"/>
      <c r="G9" s="6"/>
      <c r="H9" s="6"/>
    </row>
    <row r="10" spans="1:11" ht="24.75" customHeight="1" thickBot="1">
      <c r="A10" s="6"/>
      <c r="B10" s="8" t="s">
        <v>11</v>
      </c>
      <c r="C10" s="6"/>
      <c r="D10" s="9"/>
      <c r="E10" s="6"/>
      <c r="F10" s="74" t="s">
        <v>141</v>
      </c>
      <c r="G10" s="75"/>
      <c r="H10" s="76"/>
      <c r="I10" s="78">
        <v>89179785096</v>
      </c>
      <c r="J10" s="79"/>
      <c r="K10" s="79"/>
    </row>
    <row r="11" spans="1:11" ht="16.149999999999999" customHeight="1">
      <c r="A11" s="2"/>
      <c r="G11" t="s">
        <v>12</v>
      </c>
    </row>
    <row r="12" spans="1:11" ht="16.149999999999999" customHeight="1">
      <c r="A12" s="2"/>
    </row>
    <row r="13" spans="1:11" ht="16.149999999999999" customHeight="1">
      <c r="A13" s="20"/>
      <c r="B13" s="22" t="s">
        <v>19</v>
      </c>
      <c r="C13" s="21">
        <f>SUM(K7)</f>
        <v>48</v>
      </c>
      <c r="D13" s="20"/>
      <c r="E13" s="20"/>
      <c r="F13" s="20" t="s">
        <v>18</v>
      </c>
      <c r="H13" s="29"/>
    </row>
    <row r="14" spans="1:11" ht="16.149999999999999" customHeight="1">
      <c r="A14" s="3"/>
    </row>
    <row r="15" spans="1:11" ht="16.149999999999999" customHeight="1">
      <c r="A15" s="5" t="s">
        <v>363</v>
      </c>
      <c r="B15" s="5"/>
      <c r="F15" s="63" t="s">
        <v>10</v>
      </c>
      <c r="G15" s="63"/>
      <c r="H15" s="63"/>
    </row>
    <row r="16" spans="1:11" ht="16.149999999999999" customHeight="1">
      <c r="A16" s="4"/>
    </row>
    <row r="17" spans="1:8" ht="15.6" customHeight="1">
      <c r="A17" s="62" t="s">
        <v>364</v>
      </c>
      <c r="B17" s="5"/>
      <c r="F17" s="63" t="s">
        <v>13</v>
      </c>
      <c r="G17" s="63"/>
      <c r="H17" s="63"/>
    </row>
    <row r="18" spans="1:8" ht="20.45" customHeight="1"/>
    <row r="19" spans="1:8" ht="22.15" customHeight="1"/>
  </sheetData>
  <mergeCells count="12">
    <mergeCell ref="F10:H10"/>
    <mergeCell ref="I10:K10"/>
    <mergeCell ref="F15:H15"/>
    <mergeCell ref="F17:H17"/>
    <mergeCell ref="A1:K1"/>
    <mergeCell ref="A2:K2"/>
    <mergeCell ref="C3:K3"/>
    <mergeCell ref="A5:B5"/>
    <mergeCell ref="E5:H5"/>
    <mergeCell ref="A7:A8"/>
    <mergeCell ref="B7:B8"/>
    <mergeCell ref="C7:C8"/>
  </mergeCells>
  <pageMargins left="0.7" right="0.7" top="0.75" bottom="0.75" header="0.3" footer="0.3"/>
  <pageSetup paperSize="9" scale="7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21</vt:i4>
      </vt:variant>
    </vt:vector>
  </HeadingPairs>
  <TitlesOfParts>
    <vt:vector size="21" baseType="lpstr">
      <vt:lpstr>БЛАНК</vt:lpstr>
      <vt:lpstr>1-С-ПЕТЕРБУРГ МОС.Р.</vt:lpstr>
      <vt:lpstr>2-С-ПЕТЕРБУРГ АКАДЕМИЯ ЛА</vt:lpstr>
      <vt:lpstr>3-С-ПЕТЕРБУРГ НЕВСКИЙ</vt:lpstr>
      <vt:lpstr>4-КРАСНОДАР ЦОП 1</vt:lpstr>
      <vt:lpstr>5-ТОМСК.СШОР</vt:lpstr>
      <vt:lpstr>6-КРАСНОДАР-ЦОП ЛА</vt:lpstr>
      <vt:lpstr>7-ВОЛГОГРАД.ОБЛ.</vt:lpstr>
      <vt:lpstr>8-САМАРСКАЯ</vt:lpstr>
      <vt:lpstr>9-ЛИПЕЦК</vt:lpstr>
      <vt:lpstr>10-МОС.ОБЛ.КСШОР</vt:lpstr>
      <vt:lpstr>11-СТАВРОПОЛЬСКАЯ СШОР</vt:lpstr>
      <vt:lpstr>12-НОВОСИБИРСКАЯ</vt:lpstr>
      <vt:lpstr>13-ВОРОНЕЖ</vt:lpstr>
      <vt:lpstr>14-ПЕТРАЗОВОДСК</vt:lpstr>
      <vt:lpstr>15-КАЛУГА</vt:lpstr>
      <vt:lpstr>16-ВОЛГОГРАД ЦСП</vt:lpstr>
      <vt:lpstr>17-МАЙКОП РА</vt:lpstr>
      <vt:lpstr>18-КОЛОМНА</vt:lpstr>
      <vt:lpstr>19-МОСКВА</vt:lpstr>
      <vt:lpstr>ИТОГ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Юрина</dc:creator>
  <cp:lastModifiedBy>Светик</cp:lastModifiedBy>
  <cp:lastPrinted>2017-05-23T11:07:11Z</cp:lastPrinted>
  <dcterms:created xsi:type="dcterms:W3CDTF">2013-02-07T05:57:08Z</dcterms:created>
  <dcterms:modified xsi:type="dcterms:W3CDTF">2017-05-23T11:17:48Z</dcterms:modified>
</cp:coreProperties>
</file>